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hsrntfs\people\biostat5\grosb\consult\REP\census_rep\census2020\coverage\website\"/>
    </mc:Choice>
  </mc:AlternateContent>
  <xr:revisionPtr revIDLastSave="0" documentId="13_ncr:1_{F96F3D38-AF06-4852-AC50-27F2EE823C1F}" xr6:coauthVersionLast="45" xr6:coauthVersionMax="45" xr10:uidLastSave="{00000000-0000-0000-0000-000000000000}"/>
  <bookViews>
    <workbookView xWindow="-120" yWindow="-18120" windowWidth="29040" windowHeight="17640" xr2:uid="{00000000-000D-0000-FFFF-FFFF00000000}"/>
  </bookViews>
  <sheets>
    <sheet name="olmsted_age_sex_rac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6" i="1" l="1"/>
  <c r="J47" i="1" s="1"/>
  <c r="I46" i="1"/>
  <c r="H46" i="1"/>
  <c r="G46" i="1"/>
  <c r="F46" i="1"/>
  <c r="E46" i="1"/>
  <c r="D46" i="1"/>
  <c r="C46" i="1"/>
  <c r="B46" i="1"/>
  <c r="J30" i="1"/>
  <c r="J31" i="1" s="1"/>
  <c r="I30" i="1"/>
  <c r="H30" i="1"/>
  <c r="G30" i="1"/>
  <c r="F30" i="1"/>
  <c r="F31" i="1" s="1"/>
  <c r="E30" i="1"/>
  <c r="D30" i="1"/>
  <c r="C30" i="1"/>
  <c r="B30" i="1"/>
  <c r="B31" i="1" s="1"/>
  <c r="I14" i="1"/>
  <c r="H14" i="1"/>
  <c r="G14" i="1"/>
  <c r="F14" i="1"/>
  <c r="E14" i="1"/>
  <c r="D14" i="1"/>
  <c r="C14" i="1"/>
  <c r="B14" i="1"/>
  <c r="J14" i="1"/>
  <c r="J15" i="1" s="1"/>
  <c r="B47" i="1" l="1"/>
  <c r="F47" i="1"/>
  <c r="B15" i="1"/>
  <c r="C15" i="1"/>
  <c r="G15" i="1"/>
  <c r="D15" i="1"/>
  <c r="H15" i="1"/>
  <c r="F15" i="1"/>
  <c r="E15" i="1"/>
  <c r="I15" i="1"/>
  <c r="C47" i="1"/>
  <c r="G47" i="1"/>
  <c r="D47" i="1"/>
  <c r="H47" i="1"/>
  <c r="E47" i="1"/>
  <c r="I47" i="1"/>
  <c r="H31" i="1"/>
  <c r="C31" i="1"/>
  <c r="D31" i="1"/>
  <c r="E31" i="1"/>
  <c r="I31" i="1"/>
  <c r="G31" i="1"/>
</calcChain>
</file>

<file path=xl/sharedStrings.xml><?xml version="1.0" encoding="utf-8"?>
<sst xmlns="http://schemas.openxmlformats.org/spreadsheetml/2006/main" count="73" uniqueCount="23">
  <si>
    <t>1= Black</t>
  </si>
  <si>
    <t>2= Asian</t>
  </si>
  <si>
    <t>3= Hawaiian/PacIsl</t>
  </si>
  <si>
    <t>4= Am. Indian</t>
  </si>
  <si>
    <t>5= Other/Mixed</t>
  </si>
  <si>
    <t>6= White</t>
  </si>
  <si>
    <t>98=Refusal</t>
  </si>
  <si>
    <t>99=Unknown</t>
  </si>
  <si>
    <t>00-20 y</t>
  </si>
  <si>
    <t>21-39 y</t>
  </si>
  <si>
    <t>40-64 y</t>
  </si>
  <si>
    <t>65+ y</t>
  </si>
  <si>
    <t>Age group</t>
  </si>
  <si>
    <t>Race</t>
  </si>
  <si>
    <t>Women</t>
  </si>
  <si>
    <t>Men</t>
  </si>
  <si>
    <t>Olmsted County population 1 Jan 2000.</t>
  </si>
  <si>
    <t>All races</t>
  </si>
  <si>
    <t>All ages</t>
  </si>
  <si>
    <t>Olmsted County population 1 Jan 2010.</t>
  </si>
  <si>
    <t>Percentage</t>
  </si>
  <si>
    <t>Olmsted County population 1 Jan 2019.</t>
  </si>
  <si>
    <t>From REP Census version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</si>
</sst>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i/>
      <sz val="10"/>
      <color theme="1"/>
      <name val="Arial"/>
      <family val="2"/>
    </font>
    <font>
      <b/>
      <sz val="8"/>
      <color theme="1"/>
      <name val="Arial"/>
      <family val="2"/>
    </font>
    <font>
      <b/>
      <sz val="14"/>
      <color rgb="FF0000FF"/>
      <name val="Arial"/>
      <family val="2"/>
    </font>
    <font>
      <b/>
      <i/>
      <sz val="10"/>
      <color rgb="FF5F5F5F"/>
      <name val="Arial"/>
      <family val="2"/>
    </font>
    <font>
      <i/>
      <sz val="10"/>
      <color rgb="FFFF000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0" fillId="33" borderId="10" xfId="0" applyFont="1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16" fillId="33" borderId="10" xfId="0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16" fillId="33" borderId="10" xfId="0" applyFont="1" applyFill="1" applyBorder="1" applyAlignment="1">
      <alignment vertical="center"/>
    </xf>
    <xf numFmtId="0" fontId="19" fillId="33" borderId="10" xfId="0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3" fontId="0" fillId="33" borderId="0" xfId="0" applyNumberFormat="1" applyFill="1" applyAlignment="1">
      <alignment horizontal="center" vertical="center"/>
    </xf>
    <xf numFmtId="3" fontId="0" fillId="33" borderId="0" xfId="0" applyNumberFormat="1" applyFill="1" applyBorder="1" applyAlignment="1">
      <alignment horizontal="center" vertical="center"/>
    </xf>
    <xf numFmtId="0" fontId="18" fillId="33" borderId="0" xfId="0" applyFont="1" applyFill="1" applyAlignment="1">
      <alignment vertical="center"/>
    </xf>
    <xf numFmtId="3" fontId="0" fillId="33" borderId="10" xfId="0" applyNumberFormat="1" applyFill="1" applyBorder="1" applyAlignment="1">
      <alignment horizontal="center" vertical="center"/>
    </xf>
    <xf numFmtId="0" fontId="16" fillId="33" borderId="0" xfId="0" applyFont="1" applyFill="1" applyAlignment="1">
      <alignment vertical="center"/>
    </xf>
    <xf numFmtId="0" fontId="20" fillId="34" borderId="10" xfId="0" applyFont="1" applyFill="1" applyBorder="1" applyAlignment="1">
      <alignment vertical="center"/>
    </xf>
    <xf numFmtId="0" fontId="0" fillId="34" borderId="10" xfId="0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16" fillId="34" borderId="10" xfId="0" applyFont="1" applyFill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16" fillId="34" borderId="10" xfId="0" applyFont="1" applyFill="1" applyBorder="1" applyAlignment="1">
      <alignment vertical="center"/>
    </xf>
    <xf numFmtId="0" fontId="19" fillId="34" borderId="10" xfId="0" applyFont="1" applyFill="1" applyBorder="1" applyAlignment="1">
      <alignment horizontal="center" vertical="center"/>
    </xf>
    <xf numFmtId="0" fontId="18" fillId="34" borderId="0" xfId="0" applyFont="1" applyFill="1" applyBorder="1" applyAlignment="1">
      <alignment vertical="center"/>
    </xf>
    <xf numFmtId="0" fontId="0" fillId="34" borderId="0" xfId="0" applyFill="1" applyBorder="1" applyAlignment="1">
      <alignment horizontal="center" vertical="center"/>
    </xf>
    <xf numFmtId="3" fontId="0" fillId="34" borderId="0" xfId="0" applyNumberFormat="1" applyFill="1" applyAlignment="1">
      <alignment horizontal="center" vertical="center"/>
    </xf>
    <xf numFmtId="3" fontId="0" fillId="34" borderId="0" xfId="0" applyNumberFormat="1" applyFill="1" applyBorder="1" applyAlignment="1">
      <alignment horizontal="center" vertical="center"/>
    </xf>
    <xf numFmtId="0" fontId="18" fillId="34" borderId="0" xfId="0" applyFont="1" applyFill="1" applyAlignment="1">
      <alignment vertical="center"/>
    </xf>
    <xf numFmtId="3" fontId="0" fillId="34" borderId="10" xfId="0" applyNumberFormat="1" applyFill="1" applyBorder="1" applyAlignment="1">
      <alignment horizontal="center" vertical="center"/>
    </xf>
    <xf numFmtId="0" fontId="16" fillId="34" borderId="0" xfId="0" applyFont="1" applyFill="1" applyAlignment="1">
      <alignment vertical="center"/>
    </xf>
    <xf numFmtId="0" fontId="20" fillId="35" borderId="10" xfId="0" applyFont="1" applyFill="1" applyBorder="1" applyAlignment="1">
      <alignment vertical="center"/>
    </xf>
    <xf numFmtId="0" fontId="0" fillId="35" borderId="10" xfId="0" applyFill="1" applyBorder="1" applyAlignment="1">
      <alignment horizontal="center" vertical="center"/>
    </xf>
    <xf numFmtId="0" fontId="0" fillId="35" borderId="0" xfId="0" applyFill="1" applyAlignment="1">
      <alignment vertical="center"/>
    </xf>
    <xf numFmtId="0" fontId="16" fillId="35" borderId="10" xfId="0" applyFont="1" applyFill="1" applyBorder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16" fillId="35" borderId="10" xfId="0" applyFont="1" applyFill="1" applyBorder="1" applyAlignment="1">
      <alignment vertical="center"/>
    </xf>
    <xf numFmtId="0" fontId="19" fillId="35" borderId="10" xfId="0" applyFont="1" applyFill="1" applyBorder="1" applyAlignment="1">
      <alignment horizontal="center" vertical="center"/>
    </xf>
    <xf numFmtId="0" fontId="18" fillId="35" borderId="0" xfId="0" applyFont="1" applyFill="1" applyBorder="1" applyAlignment="1">
      <alignment vertical="center"/>
    </xf>
    <xf numFmtId="0" fontId="0" fillId="35" borderId="0" xfId="0" applyFill="1" applyBorder="1" applyAlignment="1">
      <alignment horizontal="center" vertical="center"/>
    </xf>
    <xf numFmtId="3" fontId="0" fillId="35" borderId="0" xfId="0" applyNumberFormat="1" applyFill="1" applyAlignment="1">
      <alignment horizontal="center" vertical="center"/>
    </xf>
    <xf numFmtId="3" fontId="0" fillId="35" borderId="0" xfId="0" applyNumberFormat="1" applyFill="1" applyBorder="1" applyAlignment="1">
      <alignment horizontal="center" vertical="center"/>
    </xf>
    <xf numFmtId="0" fontId="18" fillId="35" borderId="0" xfId="0" applyFont="1" applyFill="1" applyAlignment="1">
      <alignment vertical="center"/>
    </xf>
    <xf numFmtId="3" fontId="0" fillId="35" borderId="10" xfId="0" applyNumberFormat="1" applyFill="1" applyBorder="1" applyAlignment="1">
      <alignment horizontal="center" vertical="center"/>
    </xf>
    <xf numFmtId="0" fontId="16" fillId="35" borderId="0" xfId="0" applyFont="1" applyFill="1" applyAlignment="1">
      <alignment vertical="center"/>
    </xf>
    <xf numFmtId="0" fontId="21" fillId="34" borderId="0" xfId="0" applyFont="1" applyFill="1" applyAlignment="1">
      <alignment horizontal="center" vertical="center"/>
    </xf>
    <xf numFmtId="0" fontId="21" fillId="35" borderId="0" xfId="0" applyFont="1" applyFill="1" applyAlignment="1">
      <alignment horizontal="center" vertical="center"/>
    </xf>
    <xf numFmtId="0" fontId="21" fillId="33" borderId="0" xfId="0" applyFont="1" applyFill="1" applyAlignment="1">
      <alignment horizontal="center" vertical="center"/>
    </xf>
    <xf numFmtId="0" fontId="22" fillId="0" borderId="0" xfId="0" applyFont="1" applyAlignment="1">
      <alignment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5F5F5F"/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9"/>
  <sheetViews>
    <sheetView tabSelected="1" workbookViewId="0">
      <selection activeCell="C52" sqref="C52"/>
    </sheetView>
  </sheetViews>
  <sheetFormatPr defaultRowHeight="12.75" x14ac:dyDescent="0.2"/>
  <cols>
    <col min="1" max="1" width="13.7109375" style="1" customWidth="1"/>
    <col min="2" max="9" width="16.28515625" style="2" customWidth="1"/>
    <col min="10" max="10" width="11.85546875" style="2" customWidth="1"/>
    <col min="11" max="16384" width="9.140625" style="1"/>
  </cols>
  <sheetData>
    <row r="1" spans="1:10" ht="18" customHeight="1" x14ac:dyDescent="0.2">
      <c r="A1" s="3" t="s">
        <v>16</v>
      </c>
      <c r="B1" s="4"/>
      <c r="C1" s="4"/>
      <c r="D1" s="4"/>
      <c r="E1" s="4"/>
      <c r="F1" s="4"/>
      <c r="G1" s="4"/>
      <c r="H1" s="4"/>
      <c r="I1" s="4"/>
      <c r="J1" s="4"/>
    </row>
    <row r="2" spans="1:10" ht="18" customHeight="1" x14ac:dyDescent="0.2">
      <c r="A2" s="5"/>
      <c r="B2" s="6" t="s">
        <v>13</v>
      </c>
      <c r="C2" s="6"/>
      <c r="D2" s="6"/>
      <c r="E2" s="6"/>
      <c r="F2" s="6"/>
      <c r="G2" s="6"/>
      <c r="H2" s="6"/>
      <c r="I2" s="6"/>
      <c r="J2" s="7"/>
    </row>
    <row r="3" spans="1:10" ht="18" customHeight="1" x14ac:dyDescent="0.2">
      <c r="A3" s="8" t="s">
        <v>12</v>
      </c>
      <c r="B3" s="9" t="s">
        <v>0</v>
      </c>
      <c r="C3" s="9" t="s">
        <v>1</v>
      </c>
      <c r="D3" s="9" t="s">
        <v>2</v>
      </c>
      <c r="E3" s="9" t="s">
        <v>3</v>
      </c>
      <c r="F3" s="9" t="s">
        <v>4</v>
      </c>
      <c r="G3" s="9" t="s">
        <v>5</v>
      </c>
      <c r="H3" s="9" t="s">
        <v>6</v>
      </c>
      <c r="I3" s="9" t="s">
        <v>7</v>
      </c>
      <c r="J3" s="6" t="s">
        <v>17</v>
      </c>
    </row>
    <row r="4" spans="1:10" ht="18" customHeight="1" x14ac:dyDescent="0.2">
      <c r="A4" s="10" t="s">
        <v>14</v>
      </c>
      <c r="B4" s="11"/>
      <c r="C4" s="11"/>
      <c r="D4" s="11"/>
      <c r="E4" s="11"/>
      <c r="F4" s="11"/>
      <c r="G4" s="11"/>
      <c r="H4" s="11"/>
      <c r="I4" s="11"/>
      <c r="J4" s="7"/>
    </row>
    <row r="5" spans="1:10" ht="18" customHeight="1" x14ac:dyDescent="0.2">
      <c r="A5" s="7" t="s">
        <v>8</v>
      </c>
      <c r="B5" s="12">
        <v>913</v>
      </c>
      <c r="C5" s="12">
        <v>984</v>
      </c>
      <c r="D5" s="12">
        <v>44</v>
      </c>
      <c r="E5" s="12">
        <v>85</v>
      </c>
      <c r="F5" s="12">
        <v>792</v>
      </c>
      <c r="G5" s="12">
        <v>15381</v>
      </c>
      <c r="H5" s="12">
        <v>71</v>
      </c>
      <c r="I5" s="12">
        <v>1590</v>
      </c>
      <c r="J5" s="12">
        <v>19860</v>
      </c>
    </row>
    <row r="6" spans="1:10" ht="18" customHeight="1" x14ac:dyDescent="0.2">
      <c r="A6" s="7" t="s">
        <v>9</v>
      </c>
      <c r="B6" s="12">
        <v>695</v>
      </c>
      <c r="C6" s="12">
        <v>859</v>
      </c>
      <c r="D6" s="12">
        <v>23</v>
      </c>
      <c r="E6" s="12">
        <v>70</v>
      </c>
      <c r="F6" s="12">
        <v>648</v>
      </c>
      <c r="G6" s="12">
        <v>15528</v>
      </c>
      <c r="H6" s="12">
        <v>62</v>
      </c>
      <c r="I6" s="12">
        <v>2161</v>
      </c>
      <c r="J6" s="12">
        <v>20046</v>
      </c>
    </row>
    <row r="7" spans="1:10" ht="18" customHeight="1" x14ac:dyDescent="0.2">
      <c r="A7" s="7" t="s">
        <v>10</v>
      </c>
      <c r="B7" s="12">
        <v>291</v>
      </c>
      <c r="C7" s="12">
        <v>709</v>
      </c>
      <c r="D7" s="12">
        <v>12</v>
      </c>
      <c r="E7" s="12">
        <v>41</v>
      </c>
      <c r="F7" s="12">
        <v>362</v>
      </c>
      <c r="G7" s="12">
        <v>17316</v>
      </c>
      <c r="H7" s="12">
        <v>38</v>
      </c>
      <c r="I7" s="12">
        <v>521</v>
      </c>
      <c r="J7" s="12">
        <v>19290</v>
      </c>
    </row>
    <row r="8" spans="1:10" ht="18" customHeight="1" x14ac:dyDescent="0.2">
      <c r="A8" s="11" t="s">
        <v>11</v>
      </c>
      <c r="B8" s="13">
        <v>44</v>
      </c>
      <c r="C8" s="13">
        <v>169</v>
      </c>
      <c r="D8" s="13">
        <v>6</v>
      </c>
      <c r="E8" s="13">
        <v>12</v>
      </c>
      <c r="F8" s="13">
        <v>69</v>
      </c>
      <c r="G8" s="13">
        <v>7502</v>
      </c>
      <c r="H8" s="13">
        <v>2</v>
      </c>
      <c r="I8" s="13">
        <v>80</v>
      </c>
      <c r="J8" s="13">
        <v>7884</v>
      </c>
    </row>
    <row r="9" spans="1:10" ht="18" customHeight="1" x14ac:dyDescent="0.2">
      <c r="A9" s="14" t="s">
        <v>15</v>
      </c>
      <c r="B9" s="12"/>
      <c r="C9" s="12"/>
      <c r="D9" s="12"/>
      <c r="E9" s="12"/>
      <c r="F9" s="12"/>
      <c r="G9" s="12"/>
      <c r="H9" s="12"/>
      <c r="I9" s="12"/>
      <c r="J9" s="12"/>
    </row>
    <row r="10" spans="1:10" ht="18" customHeight="1" x14ac:dyDescent="0.2">
      <c r="A10" s="7" t="s">
        <v>8</v>
      </c>
      <c r="B10" s="12">
        <v>1066</v>
      </c>
      <c r="C10" s="12">
        <v>963</v>
      </c>
      <c r="D10" s="12">
        <v>26</v>
      </c>
      <c r="E10" s="12">
        <v>65</v>
      </c>
      <c r="F10" s="12">
        <v>787</v>
      </c>
      <c r="G10" s="12">
        <v>15864</v>
      </c>
      <c r="H10" s="12">
        <v>62</v>
      </c>
      <c r="I10" s="12">
        <v>1837</v>
      </c>
      <c r="J10" s="12">
        <v>20670</v>
      </c>
    </row>
    <row r="11" spans="1:10" ht="18" customHeight="1" x14ac:dyDescent="0.2">
      <c r="A11" s="7" t="s">
        <v>9</v>
      </c>
      <c r="B11" s="12">
        <v>763</v>
      </c>
      <c r="C11" s="12">
        <v>786</v>
      </c>
      <c r="D11" s="12">
        <v>28</v>
      </c>
      <c r="E11" s="12">
        <v>70</v>
      </c>
      <c r="F11" s="12">
        <v>697</v>
      </c>
      <c r="G11" s="12">
        <v>13621</v>
      </c>
      <c r="H11" s="12">
        <v>70</v>
      </c>
      <c r="I11" s="12">
        <v>2570</v>
      </c>
      <c r="J11" s="12">
        <v>18605</v>
      </c>
    </row>
    <row r="12" spans="1:10" ht="18" customHeight="1" x14ac:dyDescent="0.2">
      <c r="A12" s="7" t="s">
        <v>10</v>
      </c>
      <c r="B12" s="12">
        <v>323</v>
      </c>
      <c r="C12" s="12">
        <v>527</v>
      </c>
      <c r="D12" s="12">
        <v>14</v>
      </c>
      <c r="E12" s="12">
        <v>42</v>
      </c>
      <c r="F12" s="12">
        <v>368</v>
      </c>
      <c r="G12" s="12">
        <v>15888</v>
      </c>
      <c r="H12" s="12">
        <v>60</v>
      </c>
      <c r="I12" s="12">
        <v>744</v>
      </c>
      <c r="J12" s="12">
        <v>17966</v>
      </c>
    </row>
    <row r="13" spans="1:10" ht="18" customHeight="1" x14ac:dyDescent="0.2">
      <c r="A13" s="4" t="s">
        <v>11</v>
      </c>
      <c r="B13" s="15">
        <v>42</v>
      </c>
      <c r="C13" s="15">
        <v>94</v>
      </c>
      <c r="D13" s="15">
        <v>4</v>
      </c>
      <c r="E13" s="15">
        <v>10</v>
      </c>
      <c r="F13" s="15">
        <v>36</v>
      </c>
      <c r="G13" s="15">
        <v>5154</v>
      </c>
      <c r="H13" s="15">
        <v>2</v>
      </c>
      <c r="I13" s="15">
        <v>86</v>
      </c>
      <c r="J13" s="15">
        <v>5428</v>
      </c>
    </row>
    <row r="14" spans="1:10" ht="18" customHeight="1" x14ac:dyDescent="0.2">
      <c r="A14" s="16" t="s">
        <v>18</v>
      </c>
      <c r="B14" s="12">
        <f t="shared" ref="B14:I14" si="0">SUM(B5:B13)</f>
        <v>4137</v>
      </c>
      <c r="C14" s="12">
        <f t="shared" si="0"/>
        <v>5091</v>
      </c>
      <c r="D14" s="12">
        <f t="shared" si="0"/>
        <v>157</v>
      </c>
      <c r="E14" s="12">
        <f t="shared" si="0"/>
        <v>395</v>
      </c>
      <c r="F14" s="12">
        <f t="shared" si="0"/>
        <v>3759</v>
      </c>
      <c r="G14" s="12">
        <f t="shared" si="0"/>
        <v>106254</v>
      </c>
      <c r="H14" s="12">
        <f t="shared" si="0"/>
        <v>367</v>
      </c>
      <c r="I14" s="12">
        <f t="shared" si="0"/>
        <v>9589</v>
      </c>
      <c r="J14" s="12">
        <f>SUM(J5:J13)</f>
        <v>129749</v>
      </c>
    </row>
    <row r="15" spans="1:10" ht="18" customHeight="1" x14ac:dyDescent="0.2">
      <c r="A15" s="47" t="s">
        <v>20</v>
      </c>
      <c r="B15" s="47" t="str">
        <f t="shared" ref="B15:J15" si="1">CONCATENATE(TEXT(100*B14/$J14, "0.0"), "%")</f>
        <v>3.2%</v>
      </c>
      <c r="C15" s="47" t="str">
        <f t="shared" si="1"/>
        <v>3.9%</v>
      </c>
      <c r="D15" s="47" t="str">
        <f t="shared" si="1"/>
        <v>0.1%</v>
      </c>
      <c r="E15" s="47" t="str">
        <f t="shared" si="1"/>
        <v>0.3%</v>
      </c>
      <c r="F15" s="47" t="str">
        <f t="shared" si="1"/>
        <v>2.9%</v>
      </c>
      <c r="G15" s="47" t="str">
        <f t="shared" si="1"/>
        <v>81.9%</v>
      </c>
      <c r="H15" s="47" t="str">
        <f t="shared" si="1"/>
        <v>0.3%</v>
      </c>
      <c r="I15" s="47" t="str">
        <f t="shared" si="1"/>
        <v>7.4%</v>
      </c>
      <c r="J15" s="47" t="str">
        <f t="shared" si="1"/>
        <v>100.0%</v>
      </c>
    </row>
    <row r="16" spans="1:10" ht="18" customHeight="1" x14ac:dyDescent="0.2"/>
    <row r="17" spans="1:10" ht="18" customHeight="1" x14ac:dyDescent="0.2">
      <c r="A17" s="31" t="s">
        <v>19</v>
      </c>
      <c r="B17" s="32"/>
      <c r="C17" s="32"/>
      <c r="D17" s="32"/>
      <c r="E17" s="32"/>
      <c r="F17" s="32"/>
      <c r="G17" s="32"/>
      <c r="H17" s="32"/>
      <c r="I17" s="32"/>
      <c r="J17" s="32"/>
    </row>
    <row r="18" spans="1:10" ht="18" customHeight="1" x14ac:dyDescent="0.2">
      <c r="A18" s="33"/>
      <c r="B18" s="34" t="s">
        <v>13</v>
      </c>
      <c r="C18" s="34"/>
      <c r="D18" s="34"/>
      <c r="E18" s="34"/>
      <c r="F18" s="34"/>
      <c r="G18" s="34"/>
      <c r="H18" s="34"/>
      <c r="I18" s="34"/>
      <c r="J18" s="35"/>
    </row>
    <row r="19" spans="1:10" ht="18" customHeight="1" x14ac:dyDescent="0.2">
      <c r="A19" s="36" t="s">
        <v>12</v>
      </c>
      <c r="B19" s="37" t="s">
        <v>0</v>
      </c>
      <c r="C19" s="37" t="s">
        <v>1</v>
      </c>
      <c r="D19" s="37" t="s">
        <v>2</v>
      </c>
      <c r="E19" s="37" t="s">
        <v>3</v>
      </c>
      <c r="F19" s="37" t="s">
        <v>4</v>
      </c>
      <c r="G19" s="37" t="s">
        <v>5</v>
      </c>
      <c r="H19" s="37" t="s">
        <v>6</v>
      </c>
      <c r="I19" s="37" t="s">
        <v>7</v>
      </c>
      <c r="J19" s="34" t="s">
        <v>17</v>
      </c>
    </row>
    <row r="20" spans="1:10" ht="18" customHeight="1" x14ac:dyDescent="0.2">
      <c r="A20" s="38" t="s">
        <v>14</v>
      </c>
      <c r="B20" s="39"/>
      <c r="C20" s="39"/>
      <c r="D20" s="39"/>
      <c r="E20" s="39"/>
      <c r="F20" s="39"/>
      <c r="G20" s="39"/>
      <c r="H20" s="39"/>
      <c r="I20" s="39"/>
      <c r="J20" s="35"/>
    </row>
    <row r="21" spans="1:10" ht="18" customHeight="1" x14ac:dyDescent="0.2">
      <c r="A21" s="35" t="s">
        <v>8</v>
      </c>
      <c r="B21" s="40">
        <v>2025</v>
      </c>
      <c r="C21" s="40">
        <v>1438</v>
      </c>
      <c r="D21" s="40">
        <v>76</v>
      </c>
      <c r="E21" s="40">
        <v>84</v>
      </c>
      <c r="F21" s="40">
        <v>1705</v>
      </c>
      <c r="G21" s="40">
        <v>15789</v>
      </c>
      <c r="H21" s="40">
        <v>94</v>
      </c>
      <c r="I21" s="40">
        <v>285</v>
      </c>
      <c r="J21" s="40">
        <v>21496</v>
      </c>
    </row>
    <row r="22" spans="1:10" ht="18" customHeight="1" x14ac:dyDescent="0.2">
      <c r="A22" s="35" t="s">
        <v>9</v>
      </c>
      <c r="B22" s="40">
        <v>1375</v>
      </c>
      <c r="C22" s="40">
        <v>1501</v>
      </c>
      <c r="D22" s="40">
        <v>38</v>
      </c>
      <c r="E22" s="40">
        <v>96</v>
      </c>
      <c r="F22" s="40">
        <v>1249</v>
      </c>
      <c r="G22" s="40">
        <v>17162</v>
      </c>
      <c r="H22" s="40">
        <v>84</v>
      </c>
      <c r="I22" s="40">
        <v>359</v>
      </c>
      <c r="J22" s="40">
        <v>21864</v>
      </c>
    </row>
    <row r="23" spans="1:10" ht="18" customHeight="1" x14ac:dyDescent="0.2">
      <c r="A23" s="35" t="s">
        <v>10</v>
      </c>
      <c r="B23" s="40">
        <v>750</v>
      </c>
      <c r="C23" s="40">
        <v>1123</v>
      </c>
      <c r="D23" s="40">
        <v>24</v>
      </c>
      <c r="E23" s="40">
        <v>62</v>
      </c>
      <c r="F23" s="40">
        <v>782</v>
      </c>
      <c r="G23" s="40">
        <v>21376</v>
      </c>
      <c r="H23" s="40">
        <v>88</v>
      </c>
      <c r="I23" s="40">
        <v>109</v>
      </c>
      <c r="J23" s="40">
        <v>24314</v>
      </c>
    </row>
    <row r="24" spans="1:10" ht="18" customHeight="1" x14ac:dyDescent="0.2">
      <c r="A24" s="39" t="s">
        <v>11</v>
      </c>
      <c r="B24" s="41">
        <v>162</v>
      </c>
      <c r="C24" s="41">
        <v>367</v>
      </c>
      <c r="D24" s="41">
        <v>8</v>
      </c>
      <c r="E24" s="41">
        <v>12</v>
      </c>
      <c r="F24" s="41">
        <v>187</v>
      </c>
      <c r="G24" s="41">
        <v>9463</v>
      </c>
      <c r="H24" s="41">
        <v>9</v>
      </c>
      <c r="I24" s="41">
        <v>20</v>
      </c>
      <c r="J24" s="41">
        <v>10228</v>
      </c>
    </row>
    <row r="25" spans="1:10" ht="18" customHeight="1" x14ac:dyDescent="0.2">
      <c r="A25" s="42" t="s">
        <v>15</v>
      </c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8" customHeight="1" x14ac:dyDescent="0.2">
      <c r="A26" s="35" t="s">
        <v>8</v>
      </c>
      <c r="B26" s="40">
        <v>2057</v>
      </c>
      <c r="C26" s="40">
        <v>1364</v>
      </c>
      <c r="D26" s="40">
        <v>64</v>
      </c>
      <c r="E26" s="40">
        <v>95</v>
      </c>
      <c r="F26" s="40">
        <v>1892</v>
      </c>
      <c r="G26" s="40">
        <v>16283</v>
      </c>
      <c r="H26" s="40">
        <v>89</v>
      </c>
      <c r="I26" s="40">
        <v>280</v>
      </c>
      <c r="J26" s="40">
        <v>22124</v>
      </c>
    </row>
    <row r="27" spans="1:10" ht="18" customHeight="1" x14ac:dyDescent="0.2">
      <c r="A27" s="35" t="s">
        <v>9</v>
      </c>
      <c r="B27" s="40">
        <v>1291</v>
      </c>
      <c r="C27" s="40">
        <v>1143</v>
      </c>
      <c r="D27" s="40">
        <v>43</v>
      </c>
      <c r="E27" s="40">
        <v>69</v>
      </c>
      <c r="F27" s="40">
        <v>1196</v>
      </c>
      <c r="G27" s="40">
        <v>14564</v>
      </c>
      <c r="H27" s="40">
        <v>89</v>
      </c>
      <c r="I27" s="40">
        <v>502</v>
      </c>
      <c r="J27" s="40">
        <v>18897</v>
      </c>
    </row>
    <row r="28" spans="1:10" ht="18" customHeight="1" x14ac:dyDescent="0.2">
      <c r="A28" s="35" t="s">
        <v>10</v>
      </c>
      <c r="B28" s="40">
        <v>801</v>
      </c>
      <c r="C28" s="40">
        <v>920</v>
      </c>
      <c r="D28" s="40">
        <v>24</v>
      </c>
      <c r="E28" s="40">
        <v>50</v>
      </c>
      <c r="F28" s="40">
        <v>773</v>
      </c>
      <c r="G28" s="40">
        <v>19202</v>
      </c>
      <c r="H28" s="40">
        <v>98</v>
      </c>
      <c r="I28" s="40">
        <v>188</v>
      </c>
      <c r="J28" s="40">
        <v>22056</v>
      </c>
    </row>
    <row r="29" spans="1:10" ht="18" customHeight="1" x14ac:dyDescent="0.2">
      <c r="A29" s="32" t="s">
        <v>11</v>
      </c>
      <c r="B29" s="43">
        <v>126</v>
      </c>
      <c r="C29" s="43">
        <v>228</v>
      </c>
      <c r="D29" s="43">
        <v>16</v>
      </c>
      <c r="E29" s="43">
        <v>16</v>
      </c>
      <c r="F29" s="43">
        <v>150</v>
      </c>
      <c r="G29" s="43">
        <v>7315</v>
      </c>
      <c r="H29" s="43">
        <v>9</v>
      </c>
      <c r="I29" s="43">
        <v>22</v>
      </c>
      <c r="J29" s="43">
        <v>7882</v>
      </c>
    </row>
    <row r="30" spans="1:10" ht="18" customHeight="1" x14ac:dyDescent="0.2">
      <c r="A30" s="44" t="s">
        <v>18</v>
      </c>
      <c r="B30" s="40">
        <f t="shared" ref="B30" si="2">SUM(B21:B29)</f>
        <v>8587</v>
      </c>
      <c r="C30" s="40">
        <f t="shared" ref="C30" si="3">SUM(C21:C29)</f>
        <v>8084</v>
      </c>
      <c r="D30" s="40">
        <f t="shared" ref="D30" si="4">SUM(D21:D29)</f>
        <v>293</v>
      </c>
      <c r="E30" s="40">
        <f t="shared" ref="E30" si="5">SUM(E21:E29)</f>
        <v>484</v>
      </c>
      <c r="F30" s="40">
        <f t="shared" ref="F30" si="6">SUM(F21:F29)</f>
        <v>7934</v>
      </c>
      <c r="G30" s="40">
        <f t="shared" ref="G30" si="7">SUM(G21:G29)</f>
        <v>121154</v>
      </c>
      <c r="H30" s="40">
        <f t="shared" ref="H30" si="8">SUM(H21:H29)</f>
        <v>560</v>
      </c>
      <c r="I30" s="40">
        <f t="shared" ref="I30" si="9">SUM(I21:I29)</f>
        <v>1765</v>
      </c>
      <c r="J30" s="40">
        <f>SUM(J21:J29)</f>
        <v>148861</v>
      </c>
    </row>
    <row r="31" spans="1:10" ht="18" customHeight="1" x14ac:dyDescent="0.2">
      <c r="A31" s="46" t="s">
        <v>20</v>
      </c>
      <c r="B31" s="46" t="str">
        <f t="shared" ref="B31:J31" si="10">CONCATENATE(TEXT(100*B30/$J30, "0.0"), "%")</f>
        <v>5.8%</v>
      </c>
      <c r="C31" s="46" t="str">
        <f t="shared" si="10"/>
        <v>5.4%</v>
      </c>
      <c r="D31" s="46" t="str">
        <f t="shared" si="10"/>
        <v>0.2%</v>
      </c>
      <c r="E31" s="46" t="str">
        <f t="shared" si="10"/>
        <v>0.3%</v>
      </c>
      <c r="F31" s="46" t="str">
        <f t="shared" si="10"/>
        <v>5.3%</v>
      </c>
      <c r="G31" s="46" t="str">
        <f t="shared" si="10"/>
        <v>81.4%</v>
      </c>
      <c r="H31" s="46" t="str">
        <f t="shared" si="10"/>
        <v>0.4%</v>
      </c>
      <c r="I31" s="46" t="str">
        <f t="shared" si="10"/>
        <v>1.2%</v>
      </c>
      <c r="J31" s="46" t="str">
        <f t="shared" si="10"/>
        <v>100.0%</v>
      </c>
    </row>
    <row r="32" spans="1:10" ht="18" customHeight="1" x14ac:dyDescent="0.2"/>
    <row r="33" spans="1:10" ht="18" customHeight="1" x14ac:dyDescent="0.2">
      <c r="A33" s="17" t="s">
        <v>21</v>
      </c>
      <c r="B33" s="18"/>
      <c r="C33" s="18"/>
      <c r="D33" s="18"/>
      <c r="E33" s="18"/>
      <c r="F33" s="18"/>
      <c r="G33" s="18"/>
      <c r="H33" s="18"/>
      <c r="I33" s="18"/>
      <c r="J33" s="18"/>
    </row>
    <row r="34" spans="1:10" ht="18" customHeight="1" x14ac:dyDescent="0.2">
      <c r="A34" s="19"/>
      <c r="B34" s="20" t="s">
        <v>13</v>
      </c>
      <c r="C34" s="20"/>
      <c r="D34" s="20"/>
      <c r="E34" s="20"/>
      <c r="F34" s="20"/>
      <c r="G34" s="20"/>
      <c r="H34" s="20"/>
      <c r="I34" s="20"/>
      <c r="J34" s="21"/>
    </row>
    <row r="35" spans="1:10" ht="18" customHeight="1" x14ac:dyDescent="0.2">
      <c r="A35" s="22" t="s">
        <v>12</v>
      </c>
      <c r="B35" s="23" t="s">
        <v>0</v>
      </c>
      <c r="C35" s="23" t="s">
        <v>1</v>
      </c>
      <c r="D35" s="23" t="s">
        <v>2</v>
      </c>
      <c r="E35" s="23" t="s">
        <v>3</v>
      </c>
      <c r="F35" s="23" t="s">
        <v>4</v>
      </c>
      <c r="G35" s="23" t="s">
        <v>5</v>
      </c>
      <c r="H35" s="23" t="s">
        <v>6</v>
      </c>
      <c r="I35" s="23" t="s">
        <v>7</v>
      </c>
      <c r="J35" s="20" t="s">
        <v>17</v>
      </c>
    </row>
    <row r="36" spans="1:10" ht="18" customHeight="1" x14ac:dyDescent="0.2">
      <c r="A36" s="24" t="s">
        <v>14</v>
      </c>
      <c r="B36" s="25"/>
      <c r="C36" s="25"/>
      <c r="D36" s="25"/>
      <c r="E36" s="25"/>
      <c r="F36" s="25"/>
      <c r="G36" s="25"/>
      <c r="H36" s="25"/>
      <c r="I36" s="25"/>
      <c r="J36" s="21"/>
    </row>
    <row r="37" spans="1:10" ht="18" customHeight="1" x14ac:dyDescent="0.2">
      <c r="A37" s="21" t="s">
        <v>8</v>
      </c>
      <c r="B37" s="26">
        <v>2864</v>
      </c>
      <c r="C37" s="26">
        <v>1571</v>
      </c>
      <c r="D37" s="26">
        <v>60</v>
      </c>
      <c r="E37" s="26">
        <v>96</v>
      </c>
      <c r="F37" s="26">
        <v>2062</v>
      </c>
      <c r="G37" s="26">
        <v>14900</v>
      </c>
      <c r="H37" s="26">
        <v>172</v>
      </c>
      <c r="I37" s="26">
        <v>279</v>
      </c>
      <c r="J37" s="26">
        <v>22004</v>
      </c>
    </row>
    <row r="38" spans="1:10" ht="18" customHeight="1" x14ac:dyDescent="0.2">
      <c r="A38" s="21" t="s">
        <v>9</v>
      </c>
      <c r="B38" s="26">
        <v>2108</v>
      </c>
      <c r="C38" s="26">
        <v>1944</v>
      </c>
      <c r="D38" s="26">
        <v>67</v>
      </c>
      <c r="E38" s="26">
        <v>121</v>
      </c>
      <c r="F38" s="26">
        <v>1372</v>
      </c>
      <c r="G38" s="26">
        <v>18231</v>
      </c>
      <c r="H38" s="26">
        <v>72</v>
      </c>
      <c r="I38" s="26">
        <v>251</v>
      </c>
      <c r="J38" s="26">
        <v>24166</v>
      </c>
    </row>
    <row r="39" spans="1:10" ht="18" customHeight="1" x14ac:dyDescent="0.2">
      <c r="A39" s="21" t="s">
        <v>10</v>
      </c>
      <c r="B39" s="26">
        <v>1274</v>
      </c>
      <c r="C39" s="26">
        <v>1502</v>
      </c>
      <c r="D39" s="26">
        <v>41</v>
      </c>
      <c r="E39" s="26">
        <v>97</v>
      </c>
      <c r="F39" s="26">
        <v>1045</v>
      </c>
      <c r="G39" s="26">
        <v>20483</v>
      </c>
      <c r="H39" s="26">
        <v>99</v>
      </c>
      <c r="I39" s="26">
        <v>129</v>
      </c>
      <c r="J39" s="26">
        <v>24670</v>
      </c>
    </row>
    <row r="40" spans="1:10" ht="18" customHeight="1" x14ac:dyDescent="0.2">
      <c r="A40" s="25" t="s">
        <v>11</v>
      </c>
      <c r="B40" s="27">
        <v>282</v>
      </c>
      <c r="C40" s="27">
        <v>746</v>
      </c>
      <c r="D40" s="27">
        <v>7</v>
      </c>
      <c r="E40" s="27">
        <v>22</v>
      </c>
      <c r="F40" s="27">
        <v>309</v>
      </c>
      <c r="G40" s="27">
        <v>12054</v>
      </c>
      <c r="H40" s="27">
        <v>22</v>
      </c>
      <c r="I40" s="27">
        <v>57</v>
      </c>
      <c r="J40" s="27">
        <v>13499</v>
      </c>
    </row>
    <row r="41" spans="1:10" ht="18" customHeight="1" x14ac:dyDescent="0.2">
      <c r="A41" s="28" t="s">
        <v>15</v>
      </c>
      <c r="B41" s="26"/>
      <c r="C41" s="26"/>
      <c r="D41" s="26"/>
      <c r="E41" s="26"/>
      <c r="F41" s="26"/>
      <c r="G41" s="26"/>
      <c r="H41" s="26"/>
      <c r="I41" s="26"/>
      <c r="J41" s="26"/>
    </row>
    <row r="42" spans="1:10" ht="18" customHeight="1" x14ac:dyDescent="0.2">
      <c r="A42" s="21" t="s">
        <v>8</v>
      </c>
      <c r="B42" s="26">
        <v>2904</v>
      </c>
      <c r="C42" s="26">
        <v>1514</v>
      </c>
      <c r="D42" s="26">
        <v>64</v>
      </c>
      <c r="E42" s="26">
        <v>100</v>
      </c>
      <c r="F42" s="26">
        <v>2202</v>
      </c>
      <c r="G42" s="26">
        <v>15294</v>
      </c>
      <c r="H42" s="26">
        <v>191</v>
      </c>
      <c r="I42" s="26">
        <v>247</v>
      </c>
      <c r="J42" s="26">
        <v>22516</v>
      </c>
    </row>
    <row r="43" spans="1:10" ht="18" customHeight="1" x14ac:dyDescent="0.2">
      <c r="A43" s="21" t="s">
        <v>9</v>
      </c>
      <c r="B43" s="26">
        <v>1956</v>
      </c>
      <c r="C43" s="26">
        <v>1447</v>
      </c>
      <c r="D43" s="26">
        <v>64</v>
      </c>
      <c r="E43" s="26">
        <v>80</v>
      </c>
      <c r="F43" s="26">
        <v>1232</v>
      </c>
      <c r="G43" s="26">
        <v>15105</v>
      </c>
      <c r="H43" s="26">
        <v>94</v>
      </c>
      <c r="I43" s="26">
        <v>403</v>
      </c>
      <c r="J43" s="26">
        <v>20381</v>
      </c>
    </row>
    <row r="44" spans="1:10" ht="18" customHeight="1" x14ac:dyDescent="0.2">
      <c r="A44" s="21" t="s">
        <v>10</v>
      </c>
      <c r="B44" s="26">
        <v>1328</v>
      </c>
      <c r="C44" s="26">
        <v>1235</v>
      </c>
      <c r="D44" s="26">
        <v>35</v>
      </c>
      <c r="E44" s="26">
        <v>78</v>
      </c>
      <c r="F44" s="26">
        <v>944</v>
      </c>
      <c r="G44" s="26">
        <v>18555</v>
      </c>
      <c r="H44" s="26">
        <v>83</v>
      </c>
      <c r="I44" s="26">
        <v>192</v>
      </c>
      <c r="J44" s="26">
        <v>22450</v>
      </c>
    </row>
    <row r="45" spans="1:10" ht="18" customHeight="1" x14ac:dyDescent="0.2">
      <c r="A45" s="18" t="s">
        <v>11</v>
      </c>
      <c r="B45" s="29">
        <v>242</v>
      </c>
      <c r="C45" s="29">
        <v>464</v>
      </c>
      <c r="D45" s="29">
        <v>14</v>
      </c>
      <c r="E45" s="29">
        <v>20</v>
      </c>
      <c r="F45" s="29">
        <v>246</v>
      </c>
      <c r="G45" s="29">
        <v>9646</v>
      </c>
      <c r="H45" s="29">
        <v>46</v>
      </c>
      <c r="I45" s="29">
        <v>55</v>
      </c>
      <c r="J45" s="29">
        <v>10733</v>
      </c>
    </row>
    <row r="46" spans="1:10" ht="18" customHeight="1" x14ac:dyDescent="0.2">
      <c r="A46" s="30" t="s">
        <v>18</v>
      </c>
      <c r="B46" s="26">
        <f t="shared" ref="B46" si="11">SUM(B37:B45)</f>
        <v>12958</v>
      </c>
      <c r="C46" s="26">
        <f t="shared" ref="C46" si="12">SUM(C37:C45)</f>
        <v>10423</v>
      </c>
      <c r="D46" s="26">
        <f t="shared" ref="D46" si="13">SUM(D37:D45)</f>
        <v>352</v>
      </c>
      <c r="E46" s="26">
        <f t="shared" ref="E46" si="14">SUM(E37:E45)</f>
        <v>614</v>
      </c>
      <c r="F46" s="26">
        <f t="shared" ref="F46" si="15">SUM(F37:F45)</f>
        <v>9412</v>
      </c>
      <c r="G46" s="26">
        <f t="shared" ref="G46" si="16">SUM(G37:G45)</f>
        <v>124268</v>
      </c>
      <c r="H46" s="26">
        <f t="shared" ref="H46" si="17">SUM(H37:H45)</f>
        <v>779</v>
      </c>
      <c r="I46" s="26">
        <f t="shared" ref="I46" si="18">SUM(I37:I45)</f>
        <v>1613</v>
      </c>
      <c r="J46" s="26">
        <f>SUM(J37:J45)</f>
        <v>160419</v>
      </c>
    </row>
    <row r="47" spans="1:10" ht="18" customHeight="1" x14ac:dyDescent="0.2">
      <c r="A47" s="45" t="s">
        <v>20</v>
      </c>
      <c r="B47" s="45" t="str">
        <f t="shared" ref="B47:J47" si="19">CONCATENATE(TEXT(100*B46/$J46, "0.0"), "%")</f>
        <v>8.1%</v>
      </c>
      <c r="C47" s="45" t="str">
        <f t="shared" si="19"/>
        <v>6.5%</v>
      </c>
      <c r="D47" s="45" t="str">
        <f t="shared" si="19"/>
        <v>0.2%</v>
      </c>
      <c r="E47" s="45" t="str">
        <f t="shared" si="19"/>
        <v>0.4%</v>
      </c>
      <c r="F47" s="45" t="str">
        <f t="shared" si="19"/>
        <v>5.9%</v>
      </c>
      <c r="G47" s="45" t="str">
        <f t="shared" si="19"/>
        <v>77.5%</v>
      </c>
      <c r="H47" s="45" t="str">
        <f t="shared" si="19"/>
        <v>0.5%</v>
      </c>
      <c r="I47" s="45" t="str">
        <f t="shared" si="19"/>
        <v>1.0%</v>
      </c>
      <c r="J47" s="45" t="str">
        <f t="shared" si="19"/>
        <v>100.0%</v>
      </c>
    </row>
    <row r="49" spans="1:1" x14ac:dyDescent="0.2">
      <c r="A49" s="48" t="s">
        <v>22</v>
      </c>
    </row>
  </sheetData>
  <pageMargins left="0.7" right="0.7" top="0.75" bottom="0.75" header="0.3" footer="0.3"/>
  <pageSetup orientation="portrait" horizont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olmsted_age_sex_race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Grossardt, Brandon R., M.S.</dc:creator>
  <cp:lastModifiedBy>Grossardt, Brandon R., M.S.</cp:lastModifiedBy>
  <dcterms:created xsi:type="dcterms:W3CDTF">2019-05-29T15:52:44Z</dcterms:created>
  <dcterms:modified xsi:type="dcterms:W3CDTF">2021-09-16T18:50:48Z</dcterms:modified>
</cp:coreProperties>
</file>