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rntfs\home\consult\REP\census_rep\census2023\03_coverage\website\upload_files\"/>
    </mc:Choice>
  </mc:AlternateContent>
  <xr:revisionPtr revIDLastSave="0" documentId="13_ncr:1_{B59FA2FE-2BC1-4529-BA9C-329075620631}" xr6:coauthVersionLast="47" xr6:coauthVersionMax="47" xr10:uidLastSave="{00000000-0000-0000-0000-000000000000}"/>
  <bookViews>
    <workbookView xWindow="-28320" yWindow="-18120" windowWidth="29040" windowHeight="17640" xr2:uid="{00000000-000D-0000-FFFF-FFFF00000000}"/>
  </bookViews>
  <sheets>
    <sheet name="repcen_27counties_age_se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6" i="1" l="1"/>
  <c r="M66" i="1"/>
  <c r="P32" i="1"/>
  <c r="M32" i="1"/>
  <c r="P65" i="1"/>
  <c r="O65" i="1"/>
  <c r="N65" i="1"/>
  <c r="M65" i="1"/>
  <c r="P64" i="1"/>
  <c r="O64" i="1"/>
  <c r="N64" i="1"/>
  <c r="M64" i="1"/>
  <c r="P63" i="1"/>
  <c r="O63" i="1"/>
  <c r="N63" i="1"/>
  <c r="M63" i="1"/>
  <c r="P62" i="1"/>
  <c r="O62" i="1"/>
  <c r="N62" i="1"/>
  <c r="M62" i="1"/>
  <c r="P61" i="1"/>
  <c r="O61" i="1"/>
  <c r="N61" i="1"/>
  <c r="M61" i="1"/>
  <c r="P60" i="1"/>
  <c r="O60" i="1"/>
  <c r="N60" i="1"/>
  <c r="M60" i="1"/>
  <c r="P59" i="1"/>
  <c r="O59" i="1"/>
  <c r="N59" i="1"/>
  <c r="M59" i="1"/>
  <c r="P58" i="1"/>
  <c r="O58" i="1"/>
  <c r="N58" i="1"/>
  <c r="M58" i="1"/>
  <c r="P57" i="1"/>
  <c r="O57" i="1"/>
  <c r="N57" i="1"/>
  <c r="M57" i="1"/>
  <c r="P56" i="1"/>
  <c r="O56" i="1"/>
  <c r="N56" i="1"/>
  <c r="M56" i="1"/>
  <c r="P55" i="1"/>
  <c r="O55" i="1"/>
  <c r="N55" i="1"/>
  <c r="M55" i="1"/>
  <c r="P54" i="1"/>
  <c r="O54" i="1"/>
  <c r="N54" i="1"/>
  <c r="M54" i="1"/>
  <c r="P53" i="1"/>
  <c r="O53" i="1"/>
  <c r="N53" i="1"/>
  <c r="M53" i="1"/>
  <c r="P52" i="1"/>
  <c r="O52" i="1"/>
  <c r="N52" i="1"/>
  <c r="M52" i="1"/>
  <c r="P51" i="1"/>
  <c r="O51" i="1"/>
  <c r="N51" i="1"/>
  <c r="M51" i="1"/>
  <c r="P50" i="1"/>
  <c r="O50" i="1"/>
  <c r="N50" i="1"/>
  <c r="M50" i="1"/>
  <c r="P49" i="1"/>
  <c r="O49" i="1"/>
  <c r="N49" i="1"/>
  <c r="M49" i="1"/>
  <c r="P48" i="1"/>
  <c r="O48" i="1"/>
  <c r="N48" i="1"/>
  <c r="M48" i="1"/>
  <c r="P47" i="1"/>
  <c r="O47" i="1"/>
  <c r="N47" i="1"/>
  <c r="M47" i="1"/>
  <c r="P46" i="1"/>
  <c r="O46" i="1"/>
  <c r="N46" i="1"/>
  <c r="M46" i="1"/>
  <c r="P45" i="1"/>
  <c r="O45" i="1"/>
  <c r="N45" i="1"/>
  <c r="M45" i="1"/>
  <c r="P44" i="1"/>
  <c r="O44" i="1"/>
  <c r="N44" i="1"/>
  <c r="M44" i="1"/>
  <c r="P43" i="1"/>
  <c r="O43" i="1"/>
  <c r="N43" i="1"/>
  <c r="M43" i="1"/>
  <c r="P42" i="1"/>
  <c r="O42" i="1"/>
  <c r="N42" i="1"/>
  <c r="M42" i="1"/>
  <c r="P41" i="1"/>
  <c r="O41" i="1"/>
  <c r="N41" i="1"/>
  <c r="M41" i="1"/>
  <c r="P40" i="1"/>
  <c r="O40" i="1"/>
  <c r="N40" i="1"/>
  <c r="M40" i="1"/>
  <c r="P39" i="1"/>
  <c r="O39" i="1"/>
  <c r="N39" i="1"/>
  <c r="M39" i="1"/>
  <c r="M6" i="1"/>
  <c r="N6" i="1"/>
  <c r="O6" i="1"/>
  <c r="P6" i="1"/>
  <c r="M7" i="1"/>
  <c r="N7" i="1"/>
  <c r="O7" i="1"/>
  <c r="P7" i="1"/>
  <c r="M8" i="1"/>
  <c r="N8" i="1"/>
  <c r="O8" i="1"/>
  <c r="P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28" i="1"/>
  <c r="N28" i="1"/>
  <c r="O28" i="1"/>
  <c r="P28" i="1"/>
  <c r="M29" i="1"/>
  <c r="N29" i="1"/>
  <c r="O29" i="1"/>
  <c r="P29" i="1"/>
  <c r="M30" i="1"/>
  <c r="N30" i="1"/>
  <c r="O30" i="1"/>
  <c r="P30" i="1"/>
  <c r="M31" i="1"/>
  <c r="N31" i="1"/>
  <c r="O31" i="1"/>
  <c r="P31" i="1"/>
  <c r="N5" i="1"/>
  <c r="O5" i="1"/>
  <c r="P5" i="1"/>
  <c r="M5" i="1"/>
  <c r="N32" i="1" l="1"/>
  <c r="O66" i="1"/>
  <c r="Q66" i="1" s="1"/>
  <c r="P66" i="1"/>
  <c r="O32" i="1"/>
  <c r="Q30" i="1"/>
  <c r="Q29" i="1"/>
  <c r="Q28" i="1"/>
  <c r="Q26" i="1"/>
  <c r="Q25" i="1"/>
  <c r="Q24" i="1"/>
  <c r="Q22" i="1"/>
  <c r="Q21" i="1"/>
  <c r="Q20" i="1"/>
  <c r="Q18" i="1"/>
  <c r="Q17" i="1"/>
  <c r="Q16" i="1"/>
  <c r="Q14" i="1"/>
  <c r="Q13" i="1"/>
  <c r="Q12" i="1"/>
  <c r="Q10" i="1"/>
  <c r="Q9" i="1"/>
  <c r="Q8" i="1"/>
  <c r="Q6" i="1"/>
  <c r="Q55" i="1"/>
  <c r="Q39" i="1"/>
  <c r="Q41" i="1"/>
  <c r="Q43" i="1"/>
  <c r="Q44" i="1"/>
  <c r="Q46" i="1"/>
  <c r="Q48" i="1"/>
  <c r="Q50" i="1"/>
  <c r="Q52" i="1"/>
  <c r="Q53" i="1"/>
  <c r="Q54" i="1"/>
  <c r="Q56" i="1"/>
  <c r="Q57" i="1"/>
  <c r="Q58" i="1"/>
  <c r="Q59" i="1"/>
  <c r="Q60" i="1"/>
  <c r="Q61" i="1"/>
  <c r="Q62" i="1"/>
  <c r="Q63" i="1"/>
  <c r="Q64" i="1"/>
  <c r="Q65" i="1"/>
  <c r="Q40" i="1"/>
  <c r="Q42" i="1"/>
  <c r="Q45" i="1"/>
  <c r="Q47" i="1"/>
  <c r="Q49" i="1"/>
  <c r="Q51" i="1"/>
  <c r="Q5" i="1"/>
  <c r="Q31" i="1"/>
  <c r="Q27" i="1"/>
  <c r="Q23" i="1"/>
  <c r="Q19" i="1"/>
  <c r="Q15" i="1"/>
  <c r="Q11" i="1"/>
  <c r="Q7" i="1"/>
  <c r="Q32" i="1" l="1"/>
</calcChain>
</file>

<file path=xl/sharedStrings.xml><?xml version="1.0" encoding="utf-8"?>
<sst xmlns="http://schemas.openxmlformats.org/spreadsheetml/2006/main" count="106" uniqueCount="44">
  <si>
    <t>00-20 y</t>
  </si>
  <si>
    <t>21-39 y</t>
  </si>
  <si>
    <t>40-64 y</t>
  </si>
  <si>
    <t>65+ y</t>
  </si>
  <si>
    <t>Age group</t>
  </si>
  <si>
    <t>Women</t>
  </si>
  <si>
    <t>Men</t>
  </si>
  <si>
    <t>County</t>
  </si>
  <si>
    <t>All 27 Counties</t>
  </si>
  <si>
    <t>Olmsted</t>
  </si>
  <si>
    <t>Dodge</t>
  </si>
  <si>
    <t>Mower</t>
  </si>
  <si>
    <t>Goodhue</t>
  </si>
  <si>
    <t>Fillmore</t>
  </si>
  <si>
    <t>Wabasha</t>
  </si>
  <si>
    <t>Winona</t>
  </si>
  <si>
    <t>Houston</t>
  </si>
  <si>
    <t>Freeborn</t>
  </si>
  <si>
    <t>Steele</t>
  </si>
  <si>
    <t>Rice</t>
  </si>
  <si>
    <t>Blue Earth</t>
  </si>
  <si>
    <t>Waseca</t>
  </si>
  <si>
    <t>Faribault</t>
  </si>
  <si>
    <t>Martin</t>
  </si>
  <si>
    <t>Watonwan</t>
  </si>
  <si>
    <t>Brown</t>
  </si>
  <si>
    <t>Nicollet</t>
  </si>
  <si>
    <t>Le Sueur</t>
  </si>
  <si>
    <t>Eau Claire</t>
  </si>
  <si>
    <t>Trempealeau</t>
  </si>
  <si>
    <t>La Crosse</t>
  </si>
  <si>
    <t>Buffalo</t>
  </si>
  <si>
    <t>Pepin</t>
  </si>
  <si>
    <t>Dunn</t>
  </si>
  <si>
    <t>Barron</t>
  </si>
  <si>
    <t>Chippewa</t>
  </si>
  <si>
    <t>Both sexes</t>
  </si>
  <si>
    <t>All ages</t>
  </si>
  <si>
    <t>Population in the 27-County Region of the REP on 1 Jan 2010.</t>
  </si>
  <si>
    <t>Minnesota</t>
  </si>
  <si>
    <t>Wisconsin</t>
  </si>
  <si>
    <t>State</t>
  </si>
  <si>
    <t>Population in the 27-County Region of the REP on 1 Jan 2020.</t>
  </si>
  <si>
    <t>Source:  REP Census version 2023, released September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</si>
</sst>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theme="9" tint="-0.249977111117893"/>
      <name val="Arial"/>
      <family val="2"/>
    </font>
    <font>
      <b/>
      <sz val="12"/>
      <color rgb="FF0000FF"/>
      <name val="Arial"/>
      <family val="2"/>
    </font>
    <font>
      <i/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 applyAlignment="1">
      <alignment vertical="center"/>
    </xf>
    <xf numFmtId="0" fontId="18" fillId="0" borderId="12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3" fontId="19" fillId="0" borderId="1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18" fillId="33" borderId="0" xfId="0" applyFont="1" applyFill="1" applyAlignment="1">
      <alignment vertical="center"/>
    </xf>
    <xf numFmtId="3" fontId="18" fillId="33" borderId="0" xfId="0" applyNumberFormat="1" applyFont="1" applyFill="1" applyAlignment="1">
      <alignment vertical="center"/>
    </xf>
    <xf numFmtId="0" fontId="18" fillId="34" borderId="0" xfId="0" applyFont="1" applyFill="1" applyAlignment="1">
      <alignment vertical="center"/>
    </xf>
    <xf numFmtId="3" fontId="18" fillId="34" borderId="0" xfId="0" applyNumberFormat="1" applyFont="1" applyFill="1" applyAlignment="1">
      <alignment vertical="center"/>
    </xf>
    <xf numFmtId="0" fontId="18" fillId="34" borderId="10" xfId="0" applyFont="1" applyFill="1" applyBorder="1" applyAlignment="1">
      <alignment vertical="center"/>
    </xf>
    <xf numFmtId="3" fontId="18" fillId="34" borderId="1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2" fillId="33" borderId="12" xfId="0" applyFont="1" applyFill="1" applyBorder="1" applyAlignment="1">
      <alignment horizontal="center" vertical="center" textRotation="90"/>
    </xf>
    <xf numFmtId="0" fontId="22" fillId="33" borderId="0" xfId="0" applyFont="1" applyFill="1" applyAlignment="1">
      <alignment horizontal="center" vertical="center" textRotation="90"/>
    </xf>
    <xf numFmtId="0" fontId="22" fillId="34" borderId="0" xfId="0" applyFont="1" applyFill="1" applyAlignment="1">
      <alignment horizontal="center" vertical="center"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8"/>
  <sheetViews>
    <sheetView tabSelected="1" workbookViewId="0">
      <selection activeCell="T17" sqref="T17"/>
    </sheetView>
  </sheetViews>
  <sheetFormatPr defaultRowHeight="12" x14ac:dyDescent="0.2"/>
  <cols>
    <col min="1" max="1" width="6.5703125" style="1" customWidth="1"/>
    <col min="2" max="2" width="13.42578125" style="1" customWidth="1"/>
    <col min="3" max="6" width="9.140625" style="1"/>
    <col min="7" max="7" width="1.28515625" style="1" customWidth="1"/>
    <col min="8" max="11" width="9.140625" style="1"/>
    <col min="12" max="12" width="1.28515625" style="1" customWidth="1"/>
    <col min="13" max="16384" width="9.140625" style="1"/>
  </cols>
  <sheetData>
    <row r="1" spans="1:17" ht="16.5" customHeight="1" x14ac:dyDescent="0.2">
      <c r="A1" s="10" t="s">
        <v>38</v>
      </c>
      <c r="B1" s="11"/>
    </row>
    <row r="2" spans="1:17" ht="16.5" customHeight="1" x14ac:dyDescent="0.2">
      <c r="A2" s="2"/>
      <c r="B2" s="2"/>
      <c r="C2" s="14" t="s">
        <v>5</v>
      </c>
      <c r="D2" s="13"/>
      <c r="E2" s="13"/>
      <c r="F2" s="13"/>
      <c r="G2" s="2"/>
      <c r="H2" s="16" t="s">
        <v>6</v>
      </c>
      <c r="I2" s="13"/>
      <c r="J2" s="13"/>
      <c r="K2" s="13"/>
      <c r="L2" s="2"/>
      <c r="M2" s="15" t="s">
        <v>36</v>
      </c>
      <c r="N2" s="13"/>
      <c r="O2" s="13"/>
      <c r="P2" s="13"/>
      <c r="Q2" s="13"/>
    </row>
    <row r="3" spans="1:17" ht="16.5" customHeight="1" x14ac:dyDescent="0.2">
      <c r="A3" s="5"/>
      <c r="C3" s="3" t="s">
        <v>4</v>
      </c>
      <c r="D3" s="3"/>
      <c r="E3" s="3"/>
      <c r="F3" s="3"/>
      <c r="G3" s="5"/>
      <c r="H3" s="6" t="s">
        <v>4</v>
      </c>
      <c r="I3" s="6"/>
      <c r="J3" s="6"/>
      <c r="K3" s="6"/>
      <c r="M3" s="6" t="s">
        <v>4</v>
      </c>
      <c r="N3" s="6"/>
      <c r="O3" s="6"/>
      <c r="P3" s="6"/>
    </row>
    <row r="4" spans="1:17" ht="16.5" customHeight="1" x14ac:dyDescent="0.2">
      <c r="A4" s="12" t="s">
        <v>41</v>
      </c>
      <c r="B4" s="6" t="s">
        <v>7</v>
      </c>
      <c r="C4" s="8" t="s">
        <v>0</v>
      </c>
      <c r="D4" s="8" t="s">
        <v>1</v>
      </c>
      <c r="E4" s="8" t="s">
        <v>2</v>
      </c>
      <c r="F4" s="8" t="s">
        <v>3</v>
      </c>
      <c r="G4" s="8"/>
      <c r="H4" s="8" t="s">
        <v>0</v>
      </c>
      <c r="I4" s="8" t="s">
        <v>1</v>
      </c>
      <c r="J4" s="8" t="s">
        <v>2</v>
      </c>
      <c r="K4" s="8" t="s">
        <v>3</v>
      </c>
      <c r="L4" s="7"/>
      <c r="M4" s="8" t="s">
        <v>0</v>
      </c>
      <c r="N4" s="8" t="s">
        <v>1</v>
      </c>
      <c r="O4" s="8" t="s">
        <v>2</v>
      </c>
      <c r="P4" s="8" t="s">
        <v>3</v>
      </c>
      <c r="Q4" s="8" t="s">
        <v>37</v>
      </c>
    </row>
    <row r="5" spans="1:17" ht="16.5" customHeight="1" x14ac:dyDescent="0.2">
      <c r="A5" s="25" t="s">
        <v>39</v>
      </c>
      <c r="B5" s="17" t="s">
        <v>9</v>
      </c>
      <c r="C5" s="18">
        <v>21494</v>
      </c>
      <c r="D5" s="18">
        <v>21874</v>
      </c>
      <c r="E5" s="18">
        <v>24322</v>
      </c>
      <c r="F5" s="18">
        <v>10231</v>
      </c>
      <c r="G5" s="18"/>
      <c r="H5" s="18">
        <v>22131</v>
      </c>
      <c r="I5" s="18">
        <v>18918</v>
      </c>
      <c r="J5" s="18">
        <v>22066</v>
      </c>
      <c r="K5" s="18">
        <v>7884</v>
      </c>
      <c r="L5" s="17"/>
      <c r="M5" s="18">
        <f>SUM(C5,H5)</f>
        <v>43625</v>
      </c>
      <c r="N5" s="18">
        <f t="shared" ref="N5:P5" si="0">SUM(D5,I5)</f>
        <v>40792</v>
      </c>
      <c r="O5" s="18">
        <f t="shared" si="0"/>
        <v>46388</v>
      </c>
      <c r="P5" s="18">
        <f t="shared" si="0"/>
        <v>18115</v>
      </c>
      <c r="Q5" s="18">
        <f>SUM(M5:P5)</f>
        <v>148920</v>
      </c>
    </row>
    <row r="6" spans="1:17" ht="16.5" customHeight="1" x14ac:dyDescent="0.2">
      <c r="A6" s="26"/>
      <c r="B6" s="17" t="s">
        <v>10</v>
      </c>
      <c r="C6" s="18">
        <v>2965</v>
      </c>
      <c r="D6" s="18">
        <v>2262</v>
      </c>
      <c r="E6" s="18">
        <v>2993</v>
      </c>
      <c r="F6" s="18">
        <v>1289</v>
      </c>
      <c r="G6" s="18"/>
      <c r="H6" s="18">
        <v>3007</v>
      </c>
      <c r="I6" s="18">
        <v>2071</v>
      </c>
      <c r="J6" s="18">
        <v>2898</v>
      </c>
      <c r="K6" s="18">
        <v>1045</v>
      </c>
      <c r="L6" s="17"/>
      <c r="M6" s="18">
        <f t="shared" ref="M6:M31" si="1">SUM(C6,H6)</f>
        <v>5972</v>
      </c>
      <c r="N6" s="18">
        <f t="shared" ref="N6:N32" si="2">SUM(D6,I6)</f>
        <v>4333</v>
      </c>
      <c r="O6" s="18">
        <f t="shared" ref="O6:O32" si="3">SUM(E6,J6)</f>
        <v>5891</v>
      </c>
      <c r="P6" s="18">
        <f t="shared" ref="P6:P32" si="4">SUM(F6,K6)</f>
        <v>2334</v>
      </c>
      <c r="Q6" s="18">
        <f t="shared" ref="Q6:Q32" si="5">SUM(M6:P6)</f>
        <v>18530</v>
      </c>
    </row>
    <row r="7" spans="1:17" ht="16.5" customHeight="1" x14ac:dyDescent="0.2">
      <c r="A7" s="26"/>
      <c r="B7" s="17" t="s">
        <v>11</v>
      </c>
      <c r="C7" s="18">
        <v>2633</v>
      </c>
      <c r="D7" s="18">
        <v>2829</v>
      </c>
      <c r="E7" s="18">
        <v>4553</v>
      </c>
      <c r="F7" s="18">
        <v>3488</v>
      </c>
      <c r="G7" s="18"/>
      <c r="H7" s="18">
        <v>2781</v>
      </c>
      <c r="I7" s="18">
        <v>2247</v>
      </c>
      <c r="J7" s="18">
        <v>4260</v>
      </c>
      <c r="K7" s="18">
        <v>2573</v>
      </c>
      <c r="L7" s="17"/>
      <c r="M7" s="18">
        <f t="shared" si="1"/>
        <v>5414</v>
      </c>
      <c r="N7" s="18">
        <f t="shared" si="2"/>
        <v>5076</v>
      </c>
      <c r="O7" s="18">
        <f t="shared" si="3"/>
        <v>8813</v>
      </c>
      <c r="P7" s="18">
        <f t="shared" si="4"/>
        <v>6061</v>
      </c>
      <c r="Q7" s="18">
        <f t="shared" si="5"/>
        <v>25364</v>
      </c>
    </row>
    <row r="8" spans="1:17" ht="16.5" customHeight="1" x14ac:dyDescent="0.2">
      <c r="A8" s="26"/>
      <c r="B8" s="17" t="s">
        <v>12</v>
      </c>
      <c r="C8" s="18">
        <v>2059</v>
      </c>
      <c r="D8" s="18">
        <v>2082</v>
      </c>
      <c r="E8" s="18">
        <v>3627</v>
      </c>
      <c r="F8" s="18">
        <v>2427</v>
      </c>
      <c r="G8" s="18"/>
      <c r="H8" s="18">
        <v>2225</v>
      </c>
      <c r="I8" s="18">
        <v>1632</v>
      </c>
      <c r="J8" s="18">
        <v>3254</v>
      </c>
      <c r="K8" s="18">
        <v>1996</v>
      </c>
      <c r="L8" s="17"/>
      <c r="M8" s="18">
        <f t="shared" si="1"/>
        <v>4284</v>
      </c>
      <c r="N8" s="18">
        <f t="shared" si="2"/>
        <v>3714</v>
      </c>
      <c r="O8" s="18">
        <f t="shared" si="3"/>
        <v>6881</v>
      </c>
      <c r="P8" s="18">
        <f t="shared" si="4"/>
        <v>4423</v>
      </c>
      <c r="Q8" s="18">
        <f t="shared" si="5"/>
        <v>19302</v>
      </c>
    </row>
    <row r="9" spans="1:17" ht="16.5" customHeight="1" x14ac:dyDescent="0.2">
      <c r="A9" s="26"/>
      <c r="B9" s="17" t="s">
        <v>13</v>
      </c>
      <c r="C9" s="18">
        <v>1831</v>
      </c>
      <c r="D9" s="18">
        <v>1581</v>
      </c>
      <c r="E9" s="18">
        <v>2435</v>
      </c>
      <c r="F9" s="18">
        <v>1573</v>
      </c>
      <c r="G9" s="18"/>
      <c r="H9" s="18">
        <v>1956</v>
      </c>
      <c r="I9" s="18">
        <v>1426</v>
      </c>
      <c r="J9" s="18">
        <v>2356</v>
      </c>
      <c r="K9" s="18">
        <v>1239</v>
      </c>
      <c r="L9" s="17"/>
      <c r="M9" s="18">
        <f t="shared" si="1"/>
        <v>3787</v>
      </c>
      <c r="N9" s="18">
        <f t="shared" si="2"/>
        <v>3007</v>
      </c>
      <c r="O9" s="18">
        <f t="shared" si="3"/>
        <v>4791</v>
      </c>
      <c r="P9" s="18">
        <f t="shared" si="4"/>
        <v>2812</v>
      </c>
      <c r="Q9" s="18">
        <f t="shared" si="5"/>
        <v>14397</v>
      </c>
    </row>
    <row r="10" spans="1:17" ht="16.5" customHeight="1" x14ac:dyDescent="0.2">
      <c r="A10" s="26"/>
      <c r="B10" s="17" t="s">
        <v>14</v>
      </c>
      <c r="C10" s="18">
        <v>2289</v>
      </c>
      <c r="D10" s="18">
        <v>1952</v>
      </c>
      <c r="E10" s="18">
        <v>3160</v>
      </c>
      <c r="F10" s="18">
        <v>1814</v>
      </c>
      <c r="G10" s="18"/>
      <c r="H10" s="18">
        <v>2417</v>
      </c>
      <c r="I10" s="18">
        <v>1672</v>
      </c>
      <c r="J10" s="18">
        <v>2973</v>
      </c>
      <c r="K10" s="18">
        <v>1476</v>
      </c>
      <c r="L10" s="17"/>
      <c r="M10" s="18">
        <f t="shared" si="1"/>
        <v>4706</v>
      </c>
      <c r="N10" s="18">
        <f t="shared" si="2"/>
        <v>3624</v>
      </c>
      <c r="O10" s="18">
        <f t="shared" si="3"/>
        <v>6133</v>
      </c>
      <c r="P10" s="18">
        <f t="shared" si="4"/>
        <v>3290</v>
      </c>
      <c r="Q10" s="18">
        <f t="shared" si="5"/>
        <v>17753</v>
      </c>
    </row>
    <row r="11" spans="1:17" ht="16.5" customHeight="1" x14ac:dyDescent="0.2">
      <c r="A11" s="26"/>
      <c r="B11" s="17" t="s">
        <v>15</v>
      </c>
      <c r="C11" s="18">
        <v>1487</v>
      </c>
      <c r="D11" s="18">
        <v>1554</v>
      </c>
      <c r="E11" s="18">
        <v>2192</v>
      </c>
      <c r="F11" s="18">
        <v>1118</v>
      </c>
      <c r="G11" s="18"/>
      <c r="H11" s="18">
        <v>1656</v>
      </c>
      <c r="I11" s="18">
        <v>1369</v>
      </c>
      <c r="J11" s="18">
        <v>2126</v>
      </c>
      <c r="K11" s="18">
        <v>984</v>
      </c>
      <c r="L11" s="17"/>
      <c r="M11" s="18">
        <f t="shared" si="1"/>
        <v>3143</v>
      </c>
      <c r="N11" s="18">
        <f t="shared" si="2"/>
        <v>2923</v>
      </c>
      <c r="O11" s="18">
        <f t="shared" si="3"/>
        <v>4318</v>
      </c>
      <c r="P11" s="18">
        <f t="shared" si="4"/>
        <v>2102</v>
      </c>
      <c r="Q11" s="18">
        <f t="shared" si="5"/>
        <v>12486</v>
      </c>
    </row>
    <row r="12" spans="1:17" ht="16.5" customHeight="1" x14ac:dyDescent="0.2">
      <c r="A12" s="26"/>
      <c r="B12" s="17" t="s">
        <v>16</v>
      </c>
      <c r="C12" s="18">
        <v>1170</v>
      </c>
      <c r="D12" s="18">
        <v>979</v>
      </c>
      <c r="E12" s="18">
        <v>1626</v>
      </c>
      <c r="F12" s="18">
        <v>967</v>
      </c>
      <c r="G12" s="18"/>
      <c r="H12" s="18">
        <v>1129</v>
      </c>
      <c r="I12" s="18">
        <v>865</v>
      </c>
      <c r="J12" s="18">
        <v>1549</v>
      </c>
      <c r="K12" s="18">
        <v>757</v>
      </c>
      <c r="L12" s="17"/>
      <c r="M12" s="18">
        <f t="shared" si="1"/>
        <v>2299</v>
      </c>
      <c r="N12" s="18">
        <f t="shared" si="2"/>
        <v>1844</v>
      </c>
      <c r="O12" s="18">
        <f t="shared" si="3"/>
        <v>3175</v>
      </c>
      <c r="P12" s="18">
        <f t="shared" si="4"/>
        <v>1724</v>
      </c>
      <c r="Q12" s="18">
        <f t="shared" si="5"/>
        <v>9042</v>
      </c>
    </row>
    <row r="13" spans="1:17" ht="16.5" customHeight="1" x14ac:dyDescent="0.2">
      <c r="A13" s="26"/>
      <c r="B13" s="17" t="s">
        <v>17</v>
      </c>
      <c r="C13" s="18">
        <v>1424</v>
      </c>
      <c r="D13" s="18">
        <v>1906</v>
      </c>
      <c r="E13" s="18">
        <v>3448</v>
      </c>
      <c r="F13" s="18">
        <v>2860</v>
      </c>
      <c r="G13" s="18"/>
      <c r="H13" s="18">
        <v>1452</v>
      </c>
      <c r="I13" s="18">
        <v>1403</v>
      </c>
      <c r="J13" s="18">
        <v>2939</v>
      </c>
      <c r="K13" s="18">
        <v>2196</v>
      </c>
      <c r="L13" s="17"/>
      <c r="M13" s="18">
        <f t="shared" si="1"/>
        <v>2876</v>
      </c>
      <c r="N13" s="18">
        <f t="shared" si="2"/>
        <v>3309</v>
      </c>
      <c r="O13" s="18">
        <f t="shared" si="3"/>
        <v>6387</v>
      </c>
      <c r="P13" s="18">
        <f t="shared" si="4"/>
        <v>5056</v>
      </c>
      <c r="Q13" s="18">
        <f t="shared" si="5"/>
        <v>17628</v>
      </c>
    </row>
    <row r="14" spans="1:17" ht="16.5" customHeight="1" x14ac:dyDescent="0.2">
      <c r="A14" s="26"/>
      <c r="B14" s="17" t="s">
        <v>18</v>
      </c>
      <c r="C14" s="18">
        <v>4181</v>
      </c>
      <c r="D14" s="18">
        <v>3679</v>
      </c>
      <c r="E14" s="18">
        <v>4968</v>
      </c>
      <c r="F14" s="18">
        <v>2748</v>
      </c>
      <c r="G14" s="18"/>
      <c r="H14" s="18">
        <v>4169</v>
      </c>
      <c r="I14" s="18">
        <v>2969</v>
      </c>
      <c r="J14" s="18">
        <v>4553</v>
      </c>
      <c r="K14" s="18">
        <v>2012</v>
      </c>
      <c r="L14" s="17"/>
      <c r="M14" s="18">
        <f t="shared" si="1"/>
        <v>8350</v>
      </c>
      <c r="N14" s="18">
        <f t="shared" si="2"/>
        <v>6648</v>
      </c>
      <c r="O14" s="18">
        <f t="shared" si="3"/>
        <v>9521</v>
      </c>
      <c r="P14" s="18">
        <f t="shared" si="4"/>
        <v>4760</v>
      </c>
      <c r="Q14" s="18">
        <f t="shared" si="5"/>
        <v>29279</v>
      </c>
    </row>
    <row r="15" spans="1:17" ht="16.5" customHeight="1" x14ac:dyDescent="0.2">
      <c r="A15" s="26"/>
      <c r="B15" s="17" t="s">
        <v>19</v>
      </c>
      <c r="C15" s="18">
        <v>1012</v>
      </c>
      <c r="D15" s="18">
        <v>1401</v>
      </c>
      <c r="E15" s="18">
        <v>2467</v>
      </c>
      <c r="F15" s="18">
        <v>1450</v>
      </c>
      <c r="G15" s="18"/>
      <c r="H15" s="18">
        <v>1064</v>
      </c>
      <c r="I15" s="18">
        <v>946</v>
      </c>
      <c r="J15" s="18">
        <v>1870</v>
      </c>
      <c r="K15" s="18">
        <v>1260</v>
      </c>
      <c r="L15" s="17"/>
      <c r="M15" s="18">
        <f t="shared" si="1"/>
        <v>2076</v>
      </c>
      <c r="N15" s="18">
        <f t="shared" si="2"/>
        <v>2347</v>
      </c>
      <c r="O15" s="18">
        <f t="shared" si="3"/>
        <v>4337</v>
      </c>
      <c r="P15" s="18">
        <f t="shared" si="4"/>
        <v>2710</v>
      </c>
      <c r="Q15" s="18">
        <f t="shared" si="5"/>
        <v>11470</v>
      </c>
    </row>
    <row r="16" spans="1:17" ht="16.5" customHeight="1" x14ac:dyDescent="0.2">
      <c r="A16" s="26"/>
      <c r="B16" s="17" t="s">
        <v>20</v>
      </c>
      <c r="C16" s="18">
        <v>3652</v>
      </c>
      <c r="D16" s="18">
        <v>4841</v>
      </c>
      <c r="E16" s="18">
        <v>4604</v>
      </c>
      <c r="F16" s="18">
        <v>3003</v>
      </c>
      <c r="G16" s="18"/>
      <c r="H16" s="18">
        <v>3746</v>
      </c>
      <c r="I16" s="18">
        <v>3817</v>
      </c>
      <c r="J16" s="18">
        <v>4212</v>
      </c>
      <c r="K16" s="18">
        <v>2207</v>
      </c>
      <c r="L16" s="17"/>
      <c r="M16" s="18">
        <f t="shared" si="1"/>
        <v>7398</v>
      </c>
      <c r="N16" s="18">
        <f t="shared" si="2"/>
        <v>8658</v>
      </c>
      <c r="O16" s="18">
        <f t="shared" si="3"/>
        <v>8816</v>
      </c>
      <c r="P16" s="18">
        <f t="shared" si="4"/>
        <v>5210</v>
      </c>
      <c r="Q16" s="18">
        <f t="shared" si="5"/>
        <v>30082</v>
      </c>
    </row>
    <row r="17" spans="1:17" ht="16.5" customHeight="1" x14ac:dyDescent="0.2">
      <c r="A17" s="26"/>
      <c r="B17" s="17" t="s">
        <v>21</v>
      </c>
      <c r="C17" s="18">
        <v>2069</v>
      </c>
      <c r="D17" s="18">
        <v>2071</v>
      </c>
      <c r="E17" s="18">
        <v>2787</v>
      </c>
      <c r="F17" s="18">
        <v>1536</v>
      </c>
      <c r="G17" s="18"/>
      <c r="H17" s="18">
        <v>2101</v>
      </c>
      <c r="I17" s="18">
        <v>1559</v>
      </c>
      <c r="J17" s="18">
        <v>2440</v>
      </c>
      <c r="K17" s="18">
        <v>1172</v>
      </c>
      <c r="L17" s="17"/>
      <c r="M17" s="18">
        <f t="shared" si="1"/>
        <v>4170</v>
      </c>
      <c r="N17" s="18">
        <f t="shared" si="2"/>
        <v>3630</v>
      </c>
      <c r="O17" s="18">
        <f t="shared" si="3"/>
        <v>5227</v>
      </c>
      <c r="P17" s="18">
        <f t="shared" si="4"/>
        <v>2708</v>
      </c>
      <c r="Q17" s="18">
        <f t="shared" si="5"/>
        <v>15735</v>
      </c>
    </row>
    <row r="18" spans="1:17" ht="16.5" customHeight="1" x14ac:dyDescent="0.2">
      <c r="A18" s="26"/>
      <c r="B18" s="17" t="s">
        <v>22</v>
      </c>
      <c r="C18" s="18">
        <v>525</v>
      </c>
      <c r="D18" s="18">
        <v>636</v>
      </c>
      <c r="E18" s="18">
        <v>1097</v>
      </c>
      <c r="F18" s="18">
        <v>990</v>
      </c>
      <c r="G18" s="18"/>
      <c r="H18" s="18">
        <v>565</v>
      </c>
      <c r="I18" s="18">
        <v>486</v>
      </c>
      <c r="J18" s="18">
        <v>1038</v>
      </c>
      <c r="K18" s="18">
        <v>847</v>
      </c>
      <c r="L18" s="17"/>
      <c r="M18" s="18">
        <f t="shared" si="1"/>
        <v>1090</v>
      </c>
      <c r="N18" s="18">
        <f t="shared" si="2"/>
        <v>1122</v>
      </c>
      <c r="O18" s="18">
        <f t="shared" si="3"/>
        <v>2135</v>
      </c>
      <c r="P18" s="18">
        <f t="shared" si="4"/>
        <v>1837</v>
      </c>
      <c r="Q18" s="18">
        <f t="shared" si="5"/>
        <v>6184</v>
      </c>
    </row>
    <row r="19" spans="1:17" ht="16.5" customHeight="1" x14ac:dyDescent="0.2">
      <c r="A19" s="26"/>
      <c r="B19" s="17" t="s">
        <v>23</v>
      </c>
      <c r="C19" s="18">
        <v>1081</v>
      </c>
      <c r="D19" s="18">
        <v>1099</v>
      </c>
      <c r="E19" s="18">
        <v>1842</v>
      </c>
      <c r="F19" s="18">
        <v>1539</v>
      </c>
      <c r="G19" s="18"/>
      <c r="H19" s="18">
        <v>1059</v>
      </c>
      <c r="I19" s="18">
        <v>799</v>
      </c>
      <c r="J19" s="18">
        <v>1478</v>
      </c>
      <c r="K19" s="18">
        <v>1105</v>
      </c>
      <c r="L19" s="17"/>
      <c r="M19" s="18">
        <f t="shared" si="1"/>
        <v>2140</v>
      </c>
      <c r="N19" s="18">
        <f t="shared" si="2"/>
        <v>1898</v>
      </c>
      <c r="O19" s="18">
        <f t="shared" si="3"/>
        <v>3320</v>
      </c>
      <c r="P19" s="18">
        <f t="shared" si="4"/>
        <v>2644</v>
      </c>
      <c r="Q19" s="18">
        <f t="shared" si="5"/>
        <v>10002</v>
      </c>
    </row>
    <row r="20" spans="1:17" ht="16.5" customHeight="1" x14ac:dyDescent="0.2">
      <c r="A20" s="26"/>
      <c r="B20" s="17" t="s">
        <v>24</v>
      </c>
      <c r="C20" s="18">
        <v>894</v>
      </c>
      <c r="D20" s="18">
        <v>775</v>
      </c>
      <c r="E20" s="18">
        <v>1194</v>
      </c>
      <c r="F20" s="18">
        <v>961</v>
      </c>
      <c r="G20" s="18"/>
      <c r="H20" s="18">
        <v>874</v>
      </c>
      <c r="I20" s="18">
        <v>582</v>
      </c>
      <c r="J20" s="18">
        <v>1008</v>
      </c>
      <c r="K20" s="18">
        <v>727</v>
      </c>
      <c r="L20" s="17"/>
      <c r="M20" s="18">
        <f t="shared" si="1"/>
        <v>1768</v>
      </c>
      <c r="N20" s="18">
        <f t="shared" si="2"/>
        <v>1357</v>
      </c>
      <c r="O20" s="18">
        <f t="shared" si="3"/>
        <v>2202</v>
      </c>
      <c r="P20" s="18">
        <f t="shared" si="4"/>
        <v>1688</v>
      </c>
      <c r="Q20" s="18">
        <f t="shared" si="5"/>
        <v>7015</v>
      </c>
    </row>
    <row r="21" spans="1:17" ht="16.5" customHeight="1" x14ac:dyDescent="0.2">
      <c r="A21" s="26"/>
      <c r="B21" s="17" t="s">
        <v>25</v>
      </c>
      <c r="C21" s="18">
        <v>618</v>
      </c>
      <c r="D21" s="18">
        <v>661</v>
      </c>
      <c r="E21" s="18">
        <v>1134</v>
      </c>
      <c r="F21" s="18">
        <v>1006</v>
      </c>
      <c r="G21" s="18"/>
      <c r="H21" s="18">
        <v>627</v>
      </c>
      <c r="I21" s="18">
        <v>509</v>
      </c>
      <c r="J21" s="18">
        <v>1029</v>
      </c>
      <c r="K21" s="18">
        <v>895</v>
      </c>
      <c r="L21" s="17"/>
      <c r="M21" s="18">
        <f t="shared" si="1"/>
        <v>1245</v>
      </c>
      <c r="N21" s="18">
        <f t="shared" si="2"/>
        <v>1170</v>
      </c>
      <c r="O21" s="18">
        <f t="shared" si="3"/>
        <v>2163</v>
      </c>
      <c r="P21" s="18">
        <f t="shared" si="4"/>
        <v>1901</v>
      </c>
      <c r="Q21" s="18">
        <f t="shared" si="5"/>
        <v>6479</v>
      </c>
    </row>
    <row r="22" spans="1:17" ht="16.5" customHeight="1" x14ac:dyDescent="0.2">
      <c r="A22" s="26"/>
      <c r="B22" s="17" t="s">
        <v>26</v>
      </c>
      <c r="C22" s="18">
        <v>1992</v>
      </c>
      <c r="D22" s="18">
        <v>2372</v>
      </c>
      <c r="E22" s="18">
        <v>2741</v>
      </c>
      <c r="F22" s="18">
        <v>1640</v>
      </c>
      <c r="G22" s="18"/>
      <c r="H22" s="18">
        <v>2079</v>
      </c>
      <c r="I22" s="18">
        <v>1706</v>
      </c>
      <c r="J22" s="18">
        <v>2534</v>
      </c>
      <c r="K22" s="18">
        <v>1223</v>
      </c>
      <c r="L22" s="17"/>
      <c r="M22" s="18">
        <f t="shared" si="1"/>
        <v>4071</v>
      </c>
      <c r="N22" s="18">
        <f t="shared" si="2"/>
        <v>4078</v>
      </c>
      <c r="O22" s="18">
        <f t="shared" si="3"/>
        <v>5275</v>
      </c>
      <c r="P22" s="18">
        <f t="shared" si="4"/>
        <v>2863</v>
      </c>
      <c r="Q22" s="18">
        <f t="shared" si="5"/>
        <v>16287</v>
      </c>
    </row>
    <row r="23" spans="1:17" ht="16.5" customHeight="1" x14ac:dyDescent="0.2">
      <c r="A23" s="26"/>
      <c r="B23" s="17" t="s">
        <v>27</v>
      </c>
      <c r="C23" s="18">
        <v>1198</v>
      </c>
      <c r="D23" s="18">
        <v>1207</v>
      </c>
      <c r="E23" s="18">
        <v>1950</v>
      </c>
      <c r="F23" s="18">
        <v>1219</v>
      </c>
      <c r="G23" s="18"/>
      <c r="H23" s="18">
        <v>1198</v>
      </c>
      <c r="I23" s="18">
        <v>949</v>
      </c>
      <c r="J23" s="18">
        <v>1720</v>
      </c>
      <c r="K23" s="18">
        <v>960</v>
      </c>
      <c r="L23" s="17"/>
      <c r="M23" s="18">
        <f t="shared" si="1"/>
        <v>2396</v>
      </c>
      <c r="N23" s="18">
        <f t="shared" si="2"/>
        <v>2156</v>
      </c>
      <c r="O23" s="18">
        <f t="shared" si="3"/>
        <v>3670</v>
      </c>
      <c r="P23" s="18">
        <f t="shared" si="4"/>
        <v>2179</v>
      </c>
      <c r="Q23" s="18">
        <f t="shared" si="5"/>
        <v>10401</v>
      </c>
    </row>
    <row r="24" spans="1:17" ht="16.5" customHeight="1" x14ac:dyDescent="0.2">
      <c r="A24" s="27" t="s">
        <v>40</v>
      </c>
      <c r="B24" s="19" t="s">
        <v>28</v>
      </c>
      <c r="C24" s="20">
        <v>6233</v>
      </c>
      <c r="D24" s="20">
        <v>7530</v>
      </c>
      <c r="E24" s="20">
        <v>9362</v>
      </c>
      <c r="F24" s="20">
        <v>5090</v>
      </c>
      <c r="G24" s="20"/>
      <c r="H24" s="20">
        <v>6279</v>
      </c>
      <c r="I24" s="20">
        <v>7007</v>
      </c>
      <c r="J24" s="20">
        <v>8655</v>
      </c>
      <c r="K24" s="20">
        <v>3675</v>
      </c>
      <c r="L24" s="19"/>
      <c r="M24" s="20">
        <f t="shared" si="1"/>
        <v>12512</v>
      </c>
      <c r="N24" s="20">
        <f t="shared" si="2"/>
        <v>14537</v>
      </c>
      <c r="O24" s="20">
        <f t="shared" si="3"/>
        <v>18017</v>
      </c>
      <c r="P24" s="20">
        <f t="shared" si="4"/>
        <v>8765</v>
      </c>
      <c r="Q24" s="20">
        <f t="shared" si="5"/>
        <v>53831</v>
      </c>
    </row>
    <row r="25" spans="1:17" ht="16.5" customHeight="1" x14ac:dyDescent="0.2">
      <c r="A25" s="27"/>
      <c r="B25" s="19" t="s">
        <v>29</v>
      </c>
      <c r="C25" s="20">
        <v>2095</v>
      </c>
      <c r="D25" s="20">
        <v>1848</v>
      </c>
      <c r="E25" s="20">
        <v>2759</v>
      </c>
      <c r="F25" s="20">
        <v>1313</v>
      </c>
      <c r="G25" s="20"/>
      <c r="H25" s="20">
        <v>2145</v>
      </c>
      <c r="I25" s="20">
        <v>1776</v>
      </c>
      <c r="J25" s="20">
        <v>2764</v>
      </c>
      <c r="K25" s="20">
        <v>1011</v>
      </c>
      <c r="L25" s="19"/>
      <c r="M25" s="20">
        <f t="shared" si="1"/>
        <v>4240</v>
      </c>
      <c r="N25" s="20">
        <f t="shared" si="2"/>
        <v>3624</v>
      </c>
      <c r="O25" s="20">
        <f t="shared" si="3"/>
        <v>5523</v>
      </c>
      <c r="P25" s="20">
        <f t="shared" si="4"/>
        <v>2324</v>
      </c>
      <c r="Q25" s="20">
        <f t="shared" si="5"/>
        <v>15711</v>
      </c>
    </row>
    <row r="26" spans="1:17" ht="16.5" customHeight="1" x14ac:dyDescent="0.2">
      <c r="A26" s="27"/>
      <c r="B26" s="19" t="s">
        <v>30</v>
      </c>
      <c r="C26" s="20">
        <v>6177</v>
      </c>
      <c r="D26" s="20">
        <v>6756</v>
      </c>
      <c r="E26" s="20">
        <v>8323</v>
      </c>
      <c r="F26" s="20">
        <v>3670</v>
      </c>
      <c r="G26" s="20"/>
      <c r="H26" s="20">
        <v>6149</v>
      </c>
      <c r="I26" s="20">
        <v>6401</v>
      </c>
      <c r="J26" s="20">
        <v>7665</v>
      </c>
      <c r="K26" s="20">
        <v>2439</v>
      </c>
      <c r="L26" s="19"/>
      <c r="M26" s="20">
        <f t="shared" si="1"/>
        <v>12326</v>
      </c>
      <c r="N26" s="20">
        <f t="shared" si="2"/>
        <v>13157</v>
      </c>
      <c r="O26" s="20">
        <f t="shared" si="3"/>
        <v>15988</v>
      </c>
      <c r="P26" s="20">
        <f t="shared" si="4"/>
        <v>6109</v>
      </c>
      <c r="Q26" s="20">
        <f t="shared" si="5"/>
        <v>47580</v>
      </c>
    </row>
    <row r="27" spans="1:17" ht="16.5" customHeight="1" x14ac:dyDescent="0.2">
      <c r="A27" s="27"/>
      <c r="B27" s="19" t="s">
        <v>31</v>
      </c>
      <c r="C27" s="20">
        <v>949</v>
      </c>
      <c r="D27" s="20">
        <v>805</v>
      </c>
      <c r="E27" s="20">
        <v>1353</v>
      </c>
      <c r="F27" s="20">
        <v>847</v>
      </c>
      <c r="G27" s="20"/>
      <c r="H27" s="20">
        <v>916</v>
      </c>
      <c r="I27" s="20">
        <v>691</v>
      </c>
      <c r="J27" s="20">
        <v>1404</v>
      </c>
      <c r="K27" s="20">
        <v>686</v>
      </c>
      <c r="L27" s="19"/>
      <c r="M27" s="20">
        <f t="shared" si="1"/>
        <v>1865</v>
      </c>
      <c r="N27" s="20">
        <f t="shared" si="2"/>
        <v>1496</v>
      </c>
      <c r="O27" s="20">
        <f t="shared" si="3"/>
        <v>2757</v>
      </c>
      <c r="P27" s="20">
        <f t="shared" si="4"/>
        <v>1533</v>
      </c>
      <c r="Q27" s="20">
        <f t="shared" si="5"/>
        <v>7651</v>
      </c>
    </row>
    <row r="28" spans="1:17" ht="16.5" customHeight="1" x14ac:dyDescent="0.2">
      <c r="A28" s="27"/>
      <c r="B28" s="19" t="s">
        <v>32</v>
      </c>
      <c r="C28" s="20">
        <v>397</v>
      </c>
      <c r="D28" s="20">
        <v>400</v>
      </c>
      <c r="E28" s="20">
        <v>664</v>
      </c>
      <c r="F28" s="20">
        <v>469</v>
      </c>
      <c r="G28" s="20"/>
      <c r="H28" s="20">
        <v>476</v>
      </c>
      <c r="I28" s="20">
        <v>304</v>
      </c>
      <c r="J28" s="20">
        <v>625</v>
      </c>
      <c r="K28" s="20">
        <v>365</v>
      </c>
      <c r="L28" s="19"/>
      <c r="M28" s="20">
        <f t="shared" si="1"/>
        <v>873</v>
      </c>
      <c r="N28" s="20">
        <f t="shared" si="2"/>
        <v>704</v>
      </c>
      <c r="O28" s="20">
        <f t="shared" si="3"/>
        <v>1289</v>
      </c>
      <c r="P28" s="20">
        <f t="shared" si="4"/>
        <v>834</v>
      </c>
      <c r="Q28" s="20">
        <f t="shared" si="5"/>
        <v>3700</v>
      </c>
    </row>
    <row r="29" spans="1:17" ht="16.5" customHeight="1" x14ac:dyDescent="0.2">
      <c r="A29" s="27"/>
      <c r="B29" s="19" t="s">
        <v>33</v>
      </c>
      <c r="C29" s="20">
        <v>3838</v>
      </c>
      <c r="D29" s="20">
        <v>3655</v>
      </c>
      <c r="E29" s="20">
        <v>5083</v>
      </c>
      <c r="F29" s="20">
        <v>2560</v>
      </c>
      <c r="G29" s="20"/>
      <c r="H29" s="20">
        <v>3739</v>
      </c>
      <c r="I29" s="20">
        <v>3125</v>
      </c>
      <c r="J29" s="20">
        <v>4663</v>
      </c>
      <c r="K29" s="20">
        <v>1999</v>
      </c>
      <c r="L29" s="19"/>
      <c r="M29" s="20">
        <f t="shared" si="1"/>
        <v>7577</v>
      </c>
      <c r="N29" s="20">
        <f t="shared" si="2"/>
        <v>6780</v>
      </c>
      <c r="O29" s="20">
        <f t="shared" si="3"/>
        <v>9746</v>
      </c>
      <c r="P29" s="20">
        <f t="shared" si="4"/>
        <v>4559</v>
      </c>
      <c r="Q29" s="20">
        <f t="shared" si="5"/>
        <v>28662</v>
      </c>
    </row>
    <row r="30" spans="1:17" ht="16.5" customHeight="1" x14ac:dyDescent="0.2">
      <c r="A30" s="27"/>
      <c r="B30" s="19" t="s">
        <v>34</v>
      </c>
      <c r="C30" s="20">
        <v>1769</v>
      </c>
      <c r="D30" s="20">
        <v>1743</v>
      </c>
      <c r="E30" s="20">
        <v>2617</v>
      </c>
      <c r="F30" s="20">
        <v>1870</v>
      </c>
      <c r="G30" s="20"/>
      <c r="H30" s="20">
        <v>1789</v>
      </c>
      <c r="I30" s="20">
        <v>1684</v>
      </c>
      <c r="J30" s="20">
        <v>2697</v>
      </c>
      <c r="K30" s="20">
        <v>1504</v>
      </c>
      <c r="L30" s="19"/>
      <c r="M30" s="20">
        <f t="shared" si="1"/>
        <v>3558</v>
      </c>
      <c r="N30" s="20">
        <f t="shared" si="2"/>
        <v>3427</v>
      </c>
      <c r="O30" s="20">
        <f t="shared" si="3"/>
        <v>5314</v>
      </c>
      <c r="P30" s="20">
        <f t="shared" si="4"/>
        <v>3374</v>
      </c>
      <c r="Q30" s="20">
        <f t="shared" si="5"/>
        <v>15673</v>
      </c>
    </row>
    <row r="31" spans="1:17" ht="16.5" customHeight="1" x14ac:dyDescent="0.2">
      <c r="A31" s="27"/>
      <c r="B31" s="21" t="s">
        <v>35</v>
      </c>
      <c r="C31" s="22">
        <v>2584</v>
      </c>
      <c r="D31" s="22">
        <v>2792</v>
      </c>
      <c r="E31" s="22">
        <v>4233</v>
      </c>
      <c r="F31" s="22">
        <v>2195</v>
      </c>
      <c r="G31" s="22"/>
      <c r="H31" s="22">
        <v>2704</v>
      </c>
      <c r="I31" s="22">
        <v>2654</v>
      </c>
      <c r="J31" s="22">
        <v>4249</v>
      </c>
      <c r="K31" s="22">
        <v>1802</v>
      </c>
      <c r="L31" s="19"/>
      <c r="M31" s="20">
        <f t="shared" si="1"/>
        <v>5288</v>
      </c>
      <c r="N31" s="20">
        <f t="shared" si="2"/>
        <v>5446</v>
      </c>
      <c r="O31" s="20">
        <f t="shared" si="3"/>
        <v>8482</v>
      </c>
      <c r="P31" s="20">
        <f t="shared" si="4"/>
        <v>3997</v>
      </c>
      <c r="Q31" s="20">
        <f t="shared" si="5"/>
        <v>23213</v>
      </c>
    </row>
    <row r="32" spans="1:17" ht="16.5" customHeight="1" x14ac:dyDescent="0.2">
      <c r="A32" s="3" t="s">
        <v>8</v>
      </c>
      <c r="B32" s="3"/>
      <c r="C32" s="9">
        <v>78616</v>
      </c>
      <c r="D32" s="9">
        <v>81290</v>
      </c>
      <c r="E32" s="9">
        <v>107534</v>
      </c>
      <c r="F32" s="9">
        <v>59873</v>
      </c>
      <c r="G32" s="9"/>
      <c r="H32" s="9">
        <v>80433</v>
      </c>
      <c r="I32" s="9">
        <v>69567</v>
      </c>
      <c r="J32" s="9">
        <v>99025</v>
      </c>
      <c r="K32" s="9">
        <v>46039</v>
      </c>
      <c r="L32" s="3"/>
      <c r="M32" s="9">
        <f>SUM(C32,H32)</f>
        <v>159049</v>
      </c>
      <c r="N32" s="9">
        <f t="shared" si="2"/>
        <v>150857</v>
      </c>
      <c r="O32" s="9">
        <f t="shared" si="3"/>
        <v>206559</v>
      </c>
      <c r="P32" s="9">
        <f t="shared" si="4"/>
        <v>105912</v>
      </c>
      <c r="Q32" s="9">
        <f t="shared" si="5"/>
        <v>622377</v>
      </c>
    </row>
    <row r="33" spans="1:17" ht="16.5" customHeight="1" x14ac:dyDescent="0.2">
      <c r="A33" s="24" t="s">
        <v>43</v>
      </c>
    </row>
    <row r="34" spans="1:17" ht="16.5" customHeight="1" x14ac:dyDescent="0.2"/>
    <row r="35" spans="1:17" ht="16.5" customHeight="1" x14ac:dyDescent="0.2">
      <c r="A35" s="10" t="s">
        <v>42</v>
      </c>
      <c r="B35" s="11"/>
    </row>
    <row r="36" spans="1:17" ht="16.5" customHeight="1" x14ac:dyDescent="0.2">
      <c r="A36" s="2"/>
      <c r="B36" s="2"/>
      <c r="C36" s="14" t="s">
        <v>5</v>
      </c>
      <c r="D36" s="13"/>
      <c r="E36" s="13"/>
      <c r="F36" s="13"/>
      <c r="G36" s="2"/>
      <c r="H36" s="16" t="s">
        <v>6</v>
      </c>
      <c r="I36" s="13"/>
      <c r="J36" s="13"/>
      <c r="K36" s="13"/>
      <c r="L36" s="2"/>
      <c r="M36" s="15" t="s">
        <v>36</v>
      </c>
      <c r="N36" s="4"/>
      <c r="O36" s="4"/>
      <c r="P36" s="4"/>
      <c r="Q36" s="4"/>
    </row>
    <row r="37" spans="1:17" ht="16.5" customHeight="1" x14ac:dyDescent="0.2">
      <c r="A37" s="5"/>
      <c r="C37" s="3" t="s">
        <v>4</v>
      </c>
      <c r="D37" s="3"/>
      <c r="E37" s="3"/>
      <c r="F37" s="3"/>
      <c r="G37" s="5"/>
      <c r="H37" s="6" t="s">
        <v>4</v>
      </c>
      <c r="I37" s="6"/>
      <c r="J37" s="6"/>
      <c r="K37" s="6"/>
      <c r="M37" s="6" t="s">
        <v>4</v>
      </c>
      <c r="N37" s="6"/>
      <c r="O37" s="6"/>
      <c r="P37" s="6"/>
    </row>
    <row r="38" spans="1:17" ht="16.5" customHeight="1" x14ac:dyDescent="0.2">
      <c r="A38" s="12" t="s">
        <v>41</v>
      </c>
      <c r="B38" s="6" t="s">
        <v>7</v>
      </c>
      <c r="C38" s="8" t="s">
        <v>0</v>
      </c>
      <c r="D38" s="8" t="s">
        <v>1</v>
      </c>
      <c r="E38" s="8" t="s">
        <v>2</v>
      </c>
      <c r="F38" s="8" t="s">
        <v>3</v>
      </c>
      <c r="G38" s="8"/>
      <c r="H38" s="8" t="s">
        <v>0</v>
      </c>
      <c r="I38" s="8" t="s">
        <v>1</v>
      </c>
      <c r="J38" s="8" t="s">
        <v>2</v>
      </c>
      <c r="K38" s="8" t="s">
        <v>3</v>
      </c>
      <c r="L38" s="7"/>
      <c r="M38" s="8" t="s">
        <v>0</v>
      </c>
      <c r="N38" s="8" t="s">
        <v>1</v>
      </c>
      <c r="O38" s="8" t="s">
        <v>2</v>
      </c>
      <c r="P38" s="8" t="s">
        <v>3</v>
      </c>
      <c r="Q38" s="8" t="s">
        <v>37</v>
      </c>
    </row>
    <row r="39" spans="1:17" ht="16.5" customHeight="1" x14ac:dyDescent="0.2">
      <c r="A39" s="25" t="s">
        <v>39</v>
      </c>
      <c r="B39" s="17" t="s">
        <v>9</v>
      </c>
      <c r="C39" s="18">
        <v>21702</v>
      </c>
      <c r="D39" s="18">
        <v>25008</v>
      </c>
      <c r="E39" s="18">
        <v>24589</v>
      </c>
      <c r="F39" s="18">
        <v>13836</v>
      </c>
      <c r="G39" s="18"/>
      <c r="H39" s="18">
        <v>22578</v>
      </c>
      <c r="I39" s="18">
        <v>21771</v>
      </c>
      <c r="J39" s="18">
        <v>22975</v>
      </c>
      <c r="K39" s="18">
        <v>11139</v>
      </c>
      <c r="L39" s="17"/>
      <c r="M39" s="18">
        <f>SUM(C39,H39)</f>
        <v>44280</v>
      </c>
      <c r="N39" s="18">
        <f t="shared" ref="N39:N66" si="6">SUM(D39,I39)</f>
        <v>46779</v>
      </c>
      <c r="O39" s="18">
        <f t="shared" ref="O39:O66" si="7">SUM(E39,J39)</f>
        <v>47564</v>
      </c>
      <c r="P39" s="18">
        <f t="shared" ref="P39:P66" si="8">SUM(F39,K39)</f>
        <v>24975</v>
      </c>
      <c r="Q39" s="18">
        <f>SUM(M39:P39)</f>
        <v>163598</v>
      </c>
    </row>
    <row r="40" spans="1:17" ht="16.5" customHeight="1" x14ac:dyDescent="0.2">
      <c r="A40" s="26"/>
      <c r="B40" s="17" t="s">
        <v>10</v>
      </c>
      <c r="C40" s="18">
        <v>2964</v>
      </c>
      <c r="D40" s="18">
        <v>2547</v>
      </c>
      <c r="E40" s="18">
        <v>3229</v>
      </c>
      <c r="F40" s="18">
        <v>1607</v>
      </c>
      <c r="G40" s="18"/>
      <c r="H40" s="18">
        <v>3075</v>
      </c>
      <c r="I40" s="18">
        <v>2248</v>
      </c>
      <c r="J40" s="18">
        <v>3115</v>
      </c>
      <c r="K40" s="18">
        <v>1427</v>
      </c>
      <c r="L40" s="17"/>
      <c r="M40" s="18">
        <f t="shared" ref="M40:M65" si="9">SUM(C40,H40)</f>
        <v>6039</v>
      </c>
      <c r="N40" s="18">
        <f t="shared" si="6"/>
        <v>4795</v>
      </c>
      <c r="O40" s="18">
        <f t="shared" si="7"/>
        <v>6344</v>
      </c>
      <c r="P40" s="18">
        <f t="shared" si="8"/>
        <v>3034</v>
      </c>
      <c r="Q40" s="18">
        <f t="shared" ref="Q40:Q66" si="10">SUM(M40:P40)</f>
        <v>20212</v>
      </c>
    </row>
    <row r="41" spans="1:17" ht="16.5" customHeight="1" x14ac:dyDescent="0.2">
      <c r="A41" s="26"/>
      <c r="B41" s="17" t="s">
        <v>11</v>
      </c>
      <c r="C41" s="18">
        <v>5723</v>
      </c>
      <c r="D41" s="18">
        <v>4880</v>
      </c>
      <c r="E41" s="18">
        <v>5779</v>
      </c>
      <c r="F41" s="18">
        <v>4002</v>
      </c>
      <c r="G41" s="18"/>
      <c r="H41" s="18">
        <v>5942</v>
      </c>
      <c r="I41" s="18">
        <v>4731</v>
      </c>
      <c r="J41" s="18">
        <v>5581</v>
      </c>
      <c r="K41" s="18">
        <v>3231</v>
      </c>
      <c r="L41" s="17"/>
      <c r="M41" s="18">
        <f t="shared" si="9"/>
        <v>11665</v>
      </c>
      <c r="N41" s="18">
        <f t="shared" si="6"/>
        <v>9611</v>
      </c>
      <c r="O41" s="18">
        <f t="shared" si="7"/>
        <v>11360</v>
      </c>
      <c r="P41" s="18">
        <f t="shared" si="8"/>
        <v>7233</v>
      </c>
      <c r="Q41" s="18">
        <f t="shared" si="10"/>
        <v>39869</v>
      </c>
    </row>
    <row r="42" spans="1:17" ht="16.5" customHeight="1" x14ac:dyDescent="0.2">
      <c r="A42" s="26"/>
      <c r="B42" s="17" t="s">
        <v>12</v>
      </c>
      <c r="C42" s="18">
        <v>5306</v>
      </c>
      <c r="D42" s="18">
        <v>5181</v>
      </c>
      <c r="E42" s="18">
        <v>7132</v>
      </c>
      <c r="F42" s="18">
        <v>4910</v>
      </c>
      <c r="G42" s="18"/>
      <c r="H42" s="18">
        <v>5694</v>
      </c>
      <c r="I42" s="18">
        <v>4818</v>
      </c>
      <c r="J42" s="18">
        <v>6754</v>
      </c>
      <c r="K42" s="18">
        <v>4213</v>
      </c>
      <c r="L42" s="17"/>
      <c r="M42" s="18">
        <f t="shared" si="9"/>
        <v>11000</v>
      </c>
      <c r="N42" s="18">
        <f t="shared" si="6"/>
        <v>9999</v>
      </c>
      <c r="O42" s="18">
        <f t="shared" si="7"/>
        <v>13886</v>
      </c>
      <c r="P42" s="18">
        <f t="shared" si="8"/>
        <v>9123</v>
      </c>
      <c r="Q42" s="18">
        <f t="shared" si="10"/>
        <v>44008</v>
      </c>
    </row>
    <row r="43" spans="1:17" ht="16.5" customHeight="1" x14ac:dyDescent="0.2">
      <c r="A43" s="26"/>
      <c r="B43" s="17" t="s">
        <v>13</v>
      </c>
      <c r="C43" s="18">
        <v>1870</v>
      </c>
      <c r="D43" s="18">
        <v>1887</v>
      </c>
      <c r="E43" s="18">
        <v>2612</v>
      </c>
      <c r="F43" s="18">
        <v>1913</v>
      </c>
      <c r="G43" s="18"/>
      <c r="H43" s="18">
        <v>1994</v>
      </c>
      <c r="I43" s="18">
        <v>1537</v>
      </c>
      <c r="J43" s="18">
        <v>2440</v>
      </c>
      <c r="K43" s="18">
        <v>1684</v>
      </c>
      <c r="L43" s="17"/>
      <c r="M43" s="18">
        <f t="shared" si="9"/>
        <v>3864</v>
      </c>
      <c r="N43" s="18">
        <f t="shared" si="6"/>
        <v>3424</v>
      </c>
      <c r="O43" s="18">
        <f t="shared" si="7"/>
        <v>5052</v>
      </c>
      <c r="P43" s="18">
        <f t="shared" si="8"/>
        <v>3597</v>
      </c>
      <c r="Q43" s="18">
        <f t="shared" si="10"/>
        <v>15937</v>
      </c>
    </row>
    <row r="44" spans="1:17" ht="16.5" customHeight="1" x14ac:dyDescent="0.2">
      <c r="A44" s="26"/>
      <c r="B44" s="17" t="s">
        <v>14</v>
      </c>
      <c r="C44" s="18">
        <v>2329</v>
      </c>
      <c r="D44" s="18">
        <v>2266</v>
      </c>
      <c r="E44" s="18">
        <v>3465</v>
      </c>
      <c r="F44" s="18">
        <v>2481</v>
      </c>
      <c r="G44" s="18"/>
      <c r="H44" s="18">
        <v>2441</v>
      </c>
      <c r="I44" s="18">
        <v>2072</v>
      </c>
      <c r="J44" s="18">
        <v>3347</v>
      </c>
      <c r="K44" s="18">
        <v>2235</v>
      </c>
      <c r="L44" s="17"/>
      <c r="M44" s="18">
        <f t="shared" si="9"/>
        <v>4770</v>
      </c>
      <c r="N44" s="18">
        <f t="shared" si="6"/>
        <v>4338</v>
      </c>
      <c r="O44" s="18">
        <f t="shared" si="7"/>
        <v>6812</v>
      </c>
      <c r="P44" s="18">
        <f t="shared" si="8"/>
        <v>4716</v>
      </c>
      <c r="Q44" s="18">
        <f t="shared" si="10"/>
        <v>20636</v>
      </c>
    </row>
    <row r="45" spans="1:17" ht="16.5" customHeight="1" x14ac:dyDescent="0.2">
      <c r="A45" s="26"/>
      <c r="B45" s="17" t="s">
        <v>15</v>
      </c>
      <c r="C45" s="18">
        <v>1795</v>
      </c>
      <c r="D45" s="18">
        <v>2002</v>
      </c>
      <c r="E45" s="18">
        <v>2505</v>
      </c>
      <c r="F45" s="18">
        <v>1723</v>
      </c>
      <c r="G45" s="18"/>
      <c r="H45" s="18">
        <v>1776</v>
      </c>
      <c r="I45" s="18">
        <v>1694</v>
      </c>
      <c r="J45" s="18">
        <v>2250</v>
      </c>
      <c r="K45" s="18">
        <v>1668</v>
      </c>
      <c r="L45" s="17"/>
      <c r="M45" s="18">
        <f t="shared" si="9"/>
        <v>3571</v>
      </c>
      <c r="N45" s="18">
        <f t="shared" si="6"/>
        <v>3696</v>
      </c>
      <c r="O45" s="18">
        <f t="shared" si="7"/>
        <v>4755</v>
      </c>
      <c r="P45" s="18">
        <f t="shared" si="8"/>
        <v>3391</v>
      </c>
      <c r="Q45" s="18">
        <f t="shared" si="10"/>
        <v>15413</v>
      </c>
    </row>
    <row r="46" spans="1:17" ht="16.5" customHeight="1" x14ac:dyDescent="0.2">
      <c r="A46" s="26"/>
      <c r="B46" s="17" t="s">
        <v>16</v>
      </c>
      <c r="C46" s="18">
        <v>994</v>
      </c>
      <c r="D46" s="18">
        <v>929</v>
      </c>
      <c r="E46" s="18">
        <v>1537</v>
      </c>
      <c r="F46" s="18">
        <v>1131</v>
      </c>
      <c r="G46" s="18"/>
      <c r="H46" s="18">
        <v>980</v>
      </c>
      <c r="I46" s="18">
        <v>965</v>
      </c>
      <c r="J46" s="18">
        <v>1479</v>
      </c>
      <c r="K46" s="18">
        <v>1017</v>
      </c>
      <c r="L46" s="17"/>
      <c r="M46" s="18">
        <f t="shared" si="9"/>
        <v>1974</v>
      </c>
      <c r="N46" s="18">
        <f t="shared" si="6"/>
        <v>1894</v>
      </c>
      <c r="O46" s="18">
        <f t="shared" si="7"/>
        <v>3016</v>
      </c>
      <c r="P46" s="18">
        <f t="shared" si="8"/>
        <v>2148</v>
      </c>
      <c r="Q46" s="18">
        <f t="shared" si="10"/>
        <v>9032</v>
      </c>
    </row>
    <row r="47" spans="1:17" ht="16.5" customHeight="1" x14ac:dyDescent="0.2">
      <c r="A47" s="26"/>
      <c r="B47" s="17" t="s">
        <v>17</v>
      </c>
      <c r="C47" s="18">
        <v>3607</v>
      </c>
      <c r="D47" s="18">
        <v>3225</v>
      </c>
      <c r="E47" s="18">
        <v>4338</v>
      </c>
      <c r="F47" s="18">
        <v>3628</v>
      </c>
      <c r="G47" s="18"/>
      <c r="H47" s="18">
        <v>3935</v>
      </c>
      <c r="I47" s="18">
        <v>2998</v>
      </c>
      <c r="J47" s="18">
        <v>4330</v>
      </c>
      <c r="K47" s="18">
        <v>2915</v>
      </c>
      <c r="L47" s="17"/>
      <c r="M47" s="18">
        <f t="shared" si="9"/>
        <v>7542</v>
      </c>
      <c r="N47" s="18">
        <f t="shared" si="6"/>
        <v>6223</v>
      </c>
      <c r="O47" s="18">
        <f t="shared" si="7"/>
        <v>8668</v>
      </c>
      <c r="P47" s="18">
        <f t="shared" si="8"/>
        <v>6543</v>
      </c>
      <c r="Q47" s="18">
        <f t="shared" si="10"/>
        <v>28976</v>
      </c>
    </row>
    <row r="48" spans="1:17" ht="16.5" customHeight="1" x14ac:dyDescent="0.2">
      <c r="A48" s="26"/>
      <c r="B48" s="17" t="s">
        <v>18</v>
      </c>
      <c r="C48" s="18">
        <v>5054</v>
      </c>
      <c r="D48" s="18">
        <v>4261</v>
      </c>
      <c r="E48" s="18">
        <v>5640</v>
      </c>
      <c r="F48" s="18">
        <v>3576</v>
      </c>
      <c r="G48" s="18"/>
      <c r="H48" s="18">
        <v>5090</v>
      </c>
      <c r="I48" s="18">
        <v>4090</v>
      </c>
      <c r="J48" s="18">
        <v>5490</v>
      </c>
      <c r="K48" s="18">
        <v>2901</v>
      </c>
      <c r="L48" s="17"/>
      <c r="M48" s="18">
        <f t="shared" si="9"/>
        <v>10144</v>
      </c>
      <c r="N48" s="18">
        <f t="shared" si="6"/>
        <v>8351</v>
      </c>
      <c r="O48" s="18">
        <f t="shared" si="7"/>
        <v>11130</v>
      </c>
      <c r="P48" s="18">
        <f t="shared" si="8"/>
        <v>6477</v>
      </c>
      <c r="Q48" s="18">
        <f t="shared" si="10"/>
        <v>36102</v>
      </c>
    </row>
    <row r="49" spans="1:17" ht="16.5" customHeight="1" x14ac:dyDescent="0.2">
      <c r="A49" s="26"/>
      <c r="B49" s="17" t="s">
        <v>19</v>
      </c>
      <c r="C49" s="18">
        <v>2653</v>
      </c>
      <c r="D49" s="18">
        <v>2883</v>
      </c>
      <c r="E49" s="18">
        <v>3565</v>
      </c>
      <c r="F49" s="18">
        <v>2179</v>
      </c>
      <c r="G49" s="18"/>
      <c r="H49" s="18">
        <v>2564</v>
      </c>
      <c r="I49" s="18">
        <v>2306</v>
      </c>
      <c r="J49" s="18">
        <v>3106</v>
      </c>
      <c r="K49" s="18">
        <v>1864</v>
      </c>
      <c r="L49" s="17"/>
      <c r="M49" s="18">
        <f t="shared" si="9"/>
        <v>5217</v>
      </c>
      <c r="N49" s="18">
        <f t="shared" si="6"/>
        <v>5189</v>
      </c>
      <c r="O49" s="18">
        <f t="shared" si="7"/>
        <v>6671</v>
      </c>
      <c r="P49" s="18">
        <f t="shared" si="8"/>
        <v>4043</v>
      </c>
      <c r="Q49" s="18">
        <f t="shared" si="10"/>
        <v>21120</v>
      </c>
    </row>
    <row r="50" spans="1:17" ht="16.5" customHeight="1" x14ac:dyDescent="0.2">
      <c r="A50" s="26"/>
      <c r="B50" s="17" t="s">
        <v>20</v>
      </c>
      <c r="C50" s="18">
        <v>5255</v>
      </c>
      <c r="D50" s="18">
        <v>6770</v>
      </c>
      <c r="E50" s="18">
        <v>5858</v>
      </c>
      <c r="F50" s="18">
        <v>4002</v>
      </c>
      <c r="G50" s="18"/>
      <c r="H50" s="18">
        <v>5490</v>
      </c>
      <c r="I50" s="18">
        <v>5884</v>
      </c>
      <c r="J50" s="18">
        <v>5511</v>
      </c>
      <c r="K50" s="18">
        <v>3382</v>
      </c>
      <c r="L50" s="17"/>
      <c r="M50" s="18">
        <f t="shared" si="9"/>
        <v>10745</v>
      </c>
      <c r="N50" s="18">
        <f t="shared" si="6"/>
        <v>12654</v>
      </c>
      <c r="O50" s="18">
        <f t="shared" si="7"/>
        <v>11369</v>
      </c>
      <c r="P50" s="18">
        <f t="shared" si="8"/>
        <v>7384</v>
      </c>
      <c r="Q50" s="18">
        <f t="shared" si="10"/>
        <v>42152</v>
      </c>
    </row>
    <row r="51" spans="1:17" ht="16.5" customHeight="1" x14ac:dyDescent="0.2">
      <c r="A51" s="26"/>
      <c r="B51" s="17" t="s">
        <v>21</v>
      </c>
      <c r="C51" s="18">
        <v>2248</v>
      </c>
      <c r="D51" s="18">
        <v>2103</v>
      </c>
      <c r="E51" s="18">
        <v>2823</v>
      </c>
      <c r="F51" s="18">
        <v>1768</v>
      </c>
      <c r="G51" s="18"/>
      <c r="H51" s="18">
        <v>2400</v>
      </c>
      <c r="I51" s="18">
        <v>1781</v>
      </c>
      <c r="J51" s="18">
        <v>2580</v>
      </c>
      <c r="K51" s="18">
        <v>1521</v>
      </c>
      <c r="L51" s="17"/>
      <c r="M51" s="18">
        <f t="shared" si="9"/>
        <v>4648</v>
      </c>
      <c r="N51" s="18">
        <f t="shared" si="6"/>
        <v>3884</v>
      </c>
      <c r="O51" s="18">
        <f t="shared" si="7"/>
        <v>5403</v>
      </c>
      <c r="P51" s="18">
        <f t="shared" si="8"/>
        <v>3289</v>
      </c>
      <c r="Q51" s="18">
        <f t="shared" si="10"/>
        <v>17224</v>
      </c>
    </row>
    <row r="52" spans="1:17" ht="16.5" customHeight="1" x14ac:dyDescent="0.2">
      <c r="A52" s="26"/>
      <c r="B52" s="17" t="s">
        <v>22</v>
      </c>
      <c r="C52" s="18">
        <v>942</v>
      </c>
      <c r="D52" s="18">
        <v>947</v>
      </c>
      <c r="E52" s="18">
        <v>1440</v>
      </c>
      <c r="F52" s="18">
        <v>1214</v>
      </c>
      <c r="G52" s="18"/>
      <c r="H52" s="18">
        <v>1024</v>
      </c>
      <c r="I52" s="18">
        <v>904</v>
      </c>
      <c r="J52" s="18">
        <v>1383</v>
      </c>
      <c r="K52" s="18">
        <v>1052</v>
      </c>
      <c r="L52" s="17"/>
      <c r="M52" s="18">
        <f t="shared" si="9"/>
        <v>1966</v>
      </c>
      <c r="N52" s="18">
        <f t="shared" si="6"/>
        <v>1851</v>
      </c>
      <c r="O52" s="18">
        <f t="shared" si="7"/>
        <v>2823</v>
      </c>
      <c r="P52" s="18">
        <f t="shared" si="8"/>
        <v>2266</v>
      </c>
      <c r="Q52" s="18">
        <f t="shared" si="10"/>
        <v>8906</v>
      </c>
    </row>
    <row r="53" spans="1:17" ht="16.5" customHeight="1" x14ac:dyDescent="0.2">
      <c r="A53" s="26"/>
      <c r="B53" s="17" t="s">
        <v>23</v>
      </c>
      <c r="C53" s="18">
        <v>2111</v>
      </c>
      <c r="D53" s="18">
        <v>2016</v>
      </c>
      <c r="E53" s="18">
        <v>2776</v>
      </c>
      <c r="F53" s="18">
        <v>2337</v>
      </c>
      <c r="G53" s="18"/>
      <c r="H53" s="18">
        <v>2233</v>
      </c>
      <c r="I53" s="18">
        <v>1991</v>
      </c>
      <c r="J53" s="18">
        <v>2634</v>
      </c>
      <c r="K53" s="18">
        <v>1869</v>
      </c>
      <c r="L53" s="17"/>
      <c r="M53" s="18">
        <f t="shared" si="9"/>
        <v>4344</v>
      </c>
      <c r="N53" s="18">
        <f t="shared" si="6"/>
        <v>4007</v>
      </c>
      <c r="O53" s="18">
        <f t="shared" si="7"/>
        <v>5410</v>
      </c>
      <c r="P53" s="18">
        <f t="shared" si="8"/>
        <v>4206</v>
      </c>
      <c r="Q53" s="18">
        <f t="shared" si="10"/>
        <v>17967</v>
      </c>
    </row>
    <row r="54" spans="1:17" ht="16.5" customHeight="1" x14ac:dyDescent="0.2">
      <c r="A54" s="26"/>
      <c r="B54" s="17" t="s">
        <v>24</v>
      </c>
      <c r="C54" s="18">
        <v>1061</v>
      </c>
      <c r="D54" s="18">
        <v>1039</v>
      </c>
      <c r="E54" s="18">
        <v>1126</v>
      </c>
      <c r="F54" s="18">
        <v>909</v>
      </c>
      <c r="G54" s="18"/>
      <c r="H54" s="18">
        <v>1074</v>
      </c>
      <c r="I54" s="18">
        <v>900</v>
      </c>
      <c r="J54" s="18">
        <v>1090</v>
      </c>
      <c r="K54" s="18">
        <v>840</v>
      </c>
      <c r="L54" s="17"/>
      <c r="M54" s="18">
        <f t="shared" si="9"/>
        <v>2135</v>
      </c>
      <c r="N54" s="18">
        <f t="shared" si="6"/>
        <v>1939</v>
      </c>
      <c r="O54" s="18">
        <f t="shared" si="7"/>
        <v>2216</v>
      </c>
      <c r="P54" s="18">
        <f t="shared" si="8"/>
        <v>1749</v>
      </c>
      <c r="Q54" s="18">
        <f t="shared" si="10"/>
        <v>8039</v>
      </c>
    </row>
    <row r="55" spans="1:17" ht="16.5" customHeight="1" x14ac:dyDescent="0.2">
      <c r="A55" s="26"/>
      <c r="B55" s="17" t="s">
        <v>25</v>
      </c>
      <c r="C55" s="18">
        <v>521</v>
      </c>
      <c r="D55" s="18">
        <v>632</v>
      </c>
      <c r="E55" s="18">
        <v>943</v>
      </c>
      <c r="F55" s="18">
        <v>882</v>
      </c>
      <c r="G55" s="18"/>
      <c r="H55" s="18">
        <v>625</v>
      </c>
      <c r="I55" s="18">
        <v>543</v>
      </c>
      <c r="J55" s="18">
        <v>853</v>
      </c>
      <c r="K55" s="18">
        <v>760</v>
      </c>
      <c r="L55" s="17"/>
      <c r="M55" s="18">
        <f t="shared" si="9"/>
        <v>1146</v>
      </c>
      <c r="N55" s="18">
        <f t="shared" si="6"/>
        <v>1175</v>
      </c>
      <c r="O55" s="18">
        <f t="shared" si="7"/>
        <v>1796</v>
      </c>
      <c r="P55" s="18">
        <f t="shared" si="8"/>
        <v>1642</v>
      </c>
      <c r="Q55" s="18">
        <f t="shared" si="10"/>
        <v>5759</v>
      </c>
    </row>
    <row r="56" spans="1:17" ht="16.5" customHeight="1" x14ac:dyDescent="0.2">
      <c r="A56" s="26"/>
      <c r="B56" s="17" t="s">
        <v>26</v>
      </c>
      <c r="C56" s="18">
        <v>2343</v>
      </c>
      <c r="D56" s="18">
        <v>2727</v>
      </c>
      <c r="E56" s="18">
        <v>2988</v>
      </c>
      <c r="F56" s="18">
        <v>2184</v>
      </c>
      <c r="G56" s="18"/>
      <c r="H56" s="18">
        <v>2415</v>
      </c>
      <c r="I56" s="18">
        <v>2084</v>
      </c>
      <c r="J56" s="18">
        <v>2838</v>
      </c>
      <c r="K56" s="18">
        <v>1858</v>
      </c>
      <c r="L56" s="17"/>
      <c r="M56" s="18">
        <f t="shared" si="9"/>
        <v>4758</v>
      </c>
      <c r="N56" s="18">
        <f t="shared" si="6"/>
        <v>4811</v>
      </c>
      <c r="O56" s="18">
        <f t="shared" si="7"/>
        <v>5826</v>
      </c>
      <c r="P56" s="18">
        <f t="shared" si="8"/>
        <v>4042</v>
      </c>
      <c r="Q56" s="18">
        <f t="shared" si="10"/>
        <v>19437</v>
      </c>
    </row>
    <row r="57" spans="1:17" ht="16.5" customHeight="1" x14ac:dyDescent="0.2">
      <c r="A57" s="26"/>
      <c r="B57" s="17" t="s">
        <v>27</v>
      </c>
      <c r="C57" s="18">
        <v>2114</v>
      </c>
      <c r="D57" s="18">
        <v>1938</v>
      </c>
      <c r="E57" s="18">
        <v>2737</v>
      </c>
      <c r="F57" s="18">
        <v>1906</v>
      </c>
      <c r="G57" s="18"/>
      <c r="H57" s="18">
        <v>2227</v>
      </c>
      <c r="I57" s="18">
        <v>1685</v>
      </c>
      <c r="J57" s="18">
        <v>2642</v>
      </c>
      <c r="K57" s="18">
        <v>1672</v>
      </c>
      <c r="L57" s="17"/>
      <c r="M57" s="18">
        <f t="shared" si="9"/>
        <v>4341</v>
      </c>
      <c r="N57" s="18">
        <f t="shared" si="6"/>
        <v>3623</v>
      </c>
      <c r="O57" s="18">
        <f t="shared" si="7"/>
        <v>5379</v>
      </c>
      <c r="P57" s="18">
        <f t="shared" si="8"/>
        <v>3578</v>
      </c>
      <c r="Q57" s="18">
        <f t="shared" si="10"/>
        <v>16921</v>
      </c>
    </row>
    <row r="58" spans="1:17" ht="16.5" customHeight="1" x14ac:dyDescent="0.2">
      <c r="A58" s="27" t="s">
        <v>40</v>
      </c>
      <c r="B58" s="19" t="s">
        <v>28</v>
      </c>
      <c r="C58" s="20">
        <v>7108</v>
      </c>
      <c r="D58" s="20">
        <v>8948</v>
      </c>
      <c r="E58" s="20">
        <v>8920</v>
      </c>
      <c r="F58" s="20">
        <v>6584</v>
      </c>
      <c r="G58" s="20"/>
      <c r="H58" s="20">
        <v>7347</v>
      </c>
      <c r="I58" s="20">
        <v>8464</v>
      </c>
      <c r="J58" s="20">
        <v>8840</v>
      </c>
      <c r="K58" s="20">
        <v>5265</v>
      </c>
      <c r="L58" s="19"/>
      <c r="M58" s="20">
        <f t="shared" si="9"/>
        <v>14455</v>
      </c>
      <c r="N58" s="20">
        <f t="shared" si="6"/>
        <v>17412</v>
      </c>
      <c r="O58" s="20">
        <f t="shared" si="7"/>
        <v>17760</v>
      </c>
      <c r="P58" s="20">
        <f t="shared" si="8"/>
        <v>11849</v>
      </c>
      <c r="Q58" s="20">
        <f t="shared" si="10"/>
        <v>61476</v>
      </c>
    </row>
    <row r="59" spans="1:17" ht="16.5" customHeight="1" x14ac:dyDescent="0.2">
      <c r="A59" s="27"/>
      <c r="B59" s="19" t="s">
        <v>29</v>
      </c>
      <c r="C59" s="20">
        <v>2175</v>
      </c>
      <c r="D59" s="20">
        <v>2034</v>
      </c>
      <c r="E59" s="20">
        <v>2592</v>
      </c>
      <c r="F59" s="20">
        <v>1795</v>
      </c>
      <c r="G59" s="20"/>
      <c r="H59" s="20">
        <v>2240</v>
      </c>
      <c r="I59" s="20">
        <v>1817</v>
      </c>
      <c r="J59" s="20">
        <v>2867</v>
      </c>
      <c r="K59" s="20">
        <v>1585</v>
      </c>
      <c r="L59" s="19"/>
      <c r="M59" s="20">
        <f t="shared" si="9"/>
        <v>4415</v>
      </c>
      <c r="N59" s="20">
        <f t="shared" si="6"/>
        <v>3851</v>
      </c>
      <c r="O59" s="20">
        <f t="shared" si="7"/>
        <v>5459</v>
      </c>
      <c r="P59" s="20">
        <f t="shared" si="8"/>
        <v>3380</v>
      </c>
      <c r="Q59" s="20">
        <f t="shared" si="10"/>
        <v>17105</v>
      </c>
    </row>
    <row r="60" spans="1:17" ht="16.5" customHeight="1" x14ac:dyDescent="0.2">
      <c r="A60" s="27"/>
      <c r="B60" s="19" t="s">
        <v>30</v>
      </c>
      <c r="C60" s="20">
        <v>5529</v>
      </c>
      <c r="D60" s="20">
        <v>6763</v>
      </c>
      <c r="E60" s="20">
        <v>7304</v>
      </c>
      <c r="F60" s="20">
        <v>4498</v>
      </c>
      <c r="G60" s="20"/>
      <c r="H60" s="20">
        <v>5413</v>
      </c>
      <c r="I60" s="20">
        <v>6797</v>
      </c>
      <c r="J60" s="20">
        <v>7405</v>
      </c>
      <c r="K60" s="20">
        <v>3709</v>
      </c>
      <c r="L60" s="19"/>
      <c r="M60" s="20">
        <f t="shared" si="9"/>
        <v>10942</v>
      </c>
      <c r="N60" s="20">
        <f t="shared" si="6"/>
        <v>13560</v>
      </c>
      <c r="O60" s="20">
        <f t="shared" si="7"/>
        <v>14709</v>
      </c>
      <c r="P60" s="20">
        <f t="shared" si="8"/>
        <v>8207</v>
      </c>
      <c r="Q60" s="20">
        <f t="shared" si="10"/>
        <v>47418</v>
      </c>
    </row>
    <row r="61" spans="1:17" ht="16.5" customHeight="1" x14ac:dyDescent="0.2">
      <c r="A61" s="27"/>
      <c r="B61" s="19" t="s">
        <v>31</v>
      </c>
      <c r="C61" s="20">
        <v>827</v>
      </c>
      <c r="D61" s="20">
        <v>821</v>
      </c>
      <c r="E61" s="20">
        <v>1194</v>
      </c>
      <c r="F61" s="20">
        <v>936</v>
      </c>
      <c r="G61" s="20"/>
      <c r="H61" s="20">
        <v>830</v>
      </c>
      <c r="I61" s="20">
        <v>757</v>
      </c>
      <c r="J61" s="20">
        <v>1241</v>
      </c>
      <c r="K61" s="20">
        <v>900</v>
      </c>
      <c r="L61" s="19"/>
      <c r="M61" s="20">
        <f t="shared" si="9"/>
        <v>1657</v>
      </c>
      <c r="N61" s="20">
        <f t="shared" si="6"/>
        <v>1578</v>
      </c>
      <c r="O61" s="20">
        <f t="shared" si="7"/>
        <v>2435</v>
      </c>
      <c r="P61" s="20">
        <f t="shared" si="8"/>
        <v>1836</v>
      </c>
      <c r="Q61" s="20">
        <f t="shared" si="10"/>
        <v>7506</v>
      </c>
    </row>
    <row r="62" spans="1:17" ht="16.5" customHeight="1" x14ac:dyDescent="0.2">
      <c r="A62" s="27"/>
      <c r="B62" s="19" t="s">
        <v>32</v>
      </c>
      <c r="C62" s="20">
        <v>453</v>
      </c>
      <c r="D62" s="20">
        <v>465</v>
      </c>
      <c r="E62" s="20">
        <v>647</v>
      </c>
      <c r="F62" s="20">
        <v>551</v>
      </c>
      <c r="G62" s="20"/>
      <c r="H62" s="20">
        <v>461</v>
      </c>
      <c r="I62" s="20">
        <v>394</v>
      </c>
      <c r="J62" s="20">
        <v>684</v>
      </c>
      <c r="K62" s="20">
        <v>565</v>
      </c>
      <c r="L62" s="19"/>
      <c r="M62" s="20">
        <f t="shared" si="9"/>
        <v>914</v>
      </c>
      <c r="N62" s="20">
        <f t="shared" si="6"/>
        <v>859</v>
      </c>
      <c r="O62" s="20">
        <f t="shared" si="7"/>
        <v>1331</v>
      </c>
      <c r="P62" s="20">
        <f t="shared" si="8"/>
        <v>1116</v>
      </c>
      <c r="Q62" s="20">
        <f t="shared" si="10"/>
        <v>4220</v>
      </c>
    </row>
    <row r="63" spans="1:17" ht="16.5" customHeight="1" x14ac:dyDescent="0.2">
      <c r="A63" s="27"/>
      <c r="B63" s="19" t="s">
        <v>33</v>
      </c>
      <c r="C63" s="20">
        <v>4237</v>
      </c>
      <c r="D63" s="20">
        <v>4301</v>
      </c>
      <c r="E63" s="20">
        <v>5087</v>
      </c>
      <c r="F63" s="20">
        <v>3521</v>
      </c>
      <c r="G63" s="20"/>
      <c r="H63" s="20">
        <v>4409</v>
      </c>
      <c r="I63" s="20">
        <v>4098</v>
      </c>
      <c r="J63" s="20">
        <v>5179</v>
      </c>
      <c r="K63" s="20">
        <v>2955</v>
      </c>
      <c r="L63" s="19"/>
      <c r="M63" s="20">
        <f t="shared" si="9"/>
        <v>8646</v>
      </c>
      <c r="N63" s="20">
        <f t="shared" si="6"/>
        <v>8399</v>
      </c>
      <c r="O63" s="20">
        <f t="shared" si="7"/>
        <v>10266</v>
      </c>
      <c r="P63" s="20">
        <f t="shared" si="8"/>
        <v>6476</v>
      </c>
      <c r="Q63" s="20">
        <f t="shared" si="10"/>
        <v>33787</v>
      </c>
    </row>
    <row r="64" spans="1:17" ht="16.5" customHeight="1" x14ac:dyDescent="0.2">
      <c r="A64" s="27"/>
      <c r="B64" s="19" t="s">
        <v>34</v>
      </c>
      <c r="C64" s="20">
        <v>2444</v>
      </c>
      <c r="D64" s="20">
        <v>2479</v>
      </c>
      <c r="E64" s="20">
        <v>3268</v>
      </c>
      <c r="F64" s="20">
        <v>2538</v>
      </c>
      <c r="G64" s="20"/>
      <c r="H64" s="20">
        <v>2360</v>
      </c>
      <c r="I64" s="20">
        <v>2459</v>
      </c>
      <c r="J64" s="20">
        <v>3425</v>
      </c>
      <c r="K64" s="20">
        <v>2126</v>
      </c>
      <c r="L64" s="19"/>
      <c r="M64" s="20">
        <f t="shared" si="9"/>
        <v>4804</v>
      </c>
      <c r="N64" s="20">
        <f t="shared" si="6"/>
        <v>4938</v>
      </c>
      <c r="O64" s="20">
        <f t="shared" si="7"/>
        <v>6693</v>
      </c>
      <c r="P64" s="20">
        <f t="shared" si="8"/>
        <v>4664</v>
      </c>
      <c r="Q64" s="20">
        <f t="shared" si="10"/>
        <v>21099</v>
      </c>
    </row>
    <row r="65" spans="1:17" ht="16.5" customHeight="1" x14ac:dyDescent="0.2">
      <c r="A65" s="27"/>
      <c r="B65" s="21" t="s">
        <v>35</v>
      </c>
      <c r="C65" s="22">
        <v>3270</v>
      </c>
      <c r="D65" s="22">
        <v>3624</v>
      </c>
      <c r="E65" s="22">
        <v>4702</v>
      </c>
      <c r="F65" s="22">
        <v>3223</v>
      </c>
      <c r="G65" s="22"/>
      <c r="H65" s="22">
        <v>3420</v>
      </c>
      <c r="I65" s="22">
        <v>3360</v>
      </c>
      <c r="J65" s="22">
        <v>4751</v>
      </c>
      <c r="K65" s="22">
        <v>2767</v>
      </c>
      <c r="L65" s="19"/>
      <c r="M65" s="20">
        <f t="shared" si="9"/>
        <v>6690</v>
      </c>
      <c r="N65" s="20">
        <f t="shared" si="6"/>
        <v>6984</v>
      </c>
      <c r="O65" s="20">
        <f t="shared" si="7"/>
        <v>9453</v>
      </c>
      <c r="P65" s="20">
        <f t="shared" si="8"/>
        <v>5990</v>
      </c>
      <c r="Q65" s="20">
        <f t="shared" si="10"/>
        <v>29117</v>
      </c>
    </row>
    <row r="66" spans="1:17" ht="16.5" customHeight="1" x14ac:dyDescent="0.2">
      <c r="A66" s="3" t="s">
        <v>8</v>
      </c>
      <c r="B66" s="3"/>
      <c r="C66" s="9">
        <v>96635</v>
      </c>
      <c r="D66" s="9">
        <v>102676</v>
      </c>
      <c r="E66" s="9">
        <v>118796</v>
      </c>
      <c r="F66" s="9">
        <v>79834</v>
      </c>
      <c r="G66" s="9"/>
      <c r="H66" s="9">
        <v>100037</v>
      </c>
      <c r="I66" s="9">
        <v>93148</v>
      </c>
      <c r="J66" s="9">
        <v>114790</v>
      </c>
      <c r="K66" s="9">
        <v>67120</v>
      </c>
      <c r="L66" s="3"/>
      <c r="M66" s="9">
        <f>SUM(C66,H66)</f>
        <v>196672</v>
      </c>
      <c r="N66" s="9">
        <f t="shared" si="6"/>
        <v>195824</v>
      </c>
      <c r="O66" s="9">
        <f t="shared" si="7"/>
        <v>233586</v>
      </c>
      <c r="P66" s="9">
        <f t="shared" si="8"/>
        <v>146954</v>
      </c>
      <c r="Q66" s="9">
        <f t="shared" si="10"/>
        <v>773036</v>
      </c>
    </row>
    <row r="67" spans="1:17" ht="12.75" x14ac:dyDescent="0.2">
      <c r="A67" s="24" t="s">
        <v>43</v>
      </c>
    </row>
    <row r="68" spans="1:17" ht="12.75" x14ac:dyDescent="0.2">
      <c r="A68" s="23"/>
    </row>
  </sheetData>
  <mergeCells count="4">
    <mergeCell ref="A5:A23"/>
    <mergeCell ref="A24:A31"/>
    <mergeCell ref="A39:A57"/>
    <mergeCell ref="A58:A65"/>
  </mergeCells>
  <pageMargins left="0.7" right="0.7" top="0.75" bottom="0.75" header="0.3" footer="0.3"/>
  <pageSetup orientation="portrait" horizontalDpi="1200" r:id="rId1"/>
</worksheet>
</file>

<file path=docMetadata/LabelInfo.xml><?xml version="1.0" encoding="utf-8"?>
<clbl:labelList xmlns:clbl="http://schemas.microsoft.com/office/2020/mipLabelMetadata">
  <clbl:label id="{11372f5f-8e19-4efb-8afe-8eac20a980c4}" enabled="1" method="Standard" siteId="{a25fff9c-3f63-4fb2-9a8a-d9bdd0321f9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repcen_27counties_age_sex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Grossardt, Brandon R., M.S.</cp:lastModifiedBy>
  <cp:lastPrinted>2024-09-09T17:43:22Z</cp:lastPrinted>
  <dcterms:created xsi:type="dcterms:W3CDTF">2019-05-29T18:03:17Z</dcterms:created>
  <dcterms:modified xsi:type="dcterms:W3CDTF">2024-09-09T17:43:37Z</dcterms:modified>
</cp:coreProperties>
</file>